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 activeTab="1"/>
  </bookViews>
  <sheets>
    <sheet name="Solop 2018" sheetId="7" r:id="rId1"/>
    <sheet name="Solop 2018 (2)" sheetId="8" r:id="rId2"/>
  </sheets>
  <definedNames>
    <definedName name="_xlnm.Print_Titles" localSheetId="0">'Solop 2018'!$8:$8</definedName>
    <definedName name="_xlnm.Print_Titles" localSheetId="1">'Solop 2018 (2)'!$8:$8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8" l="1"/>
  <c r="D36" i="8"/>
  <c r="J63" i="8"/>
  <c r="I63" i="8"/>
  <c r="F63" i="8"/>
  <c r="E63" i="8"/>
  <c r="D63" i="8"/>
  <c r="J69" i="8" l="1"/>
  <c r="I69" i="8"/>
  <c r="G69" i="8"/>
  <c r="F69" i="8"/>
  <c r="E69" i="8"/>
  <c r="D69" i="8"/>
  <c r="G63" i="8"/>
  <c r="J47" i="8"/>
  <c r="I47" i="8"/>
  <c r="G47" i="8"/>
  <c r="F47" i="8"/>
  <c r="E47" i="8"/>
  <c r="D47" i="8"/>
  <c r="J41" i="8"/>
  <c r="I41" i="8"/>
  <c r="G41" i="8"/>
  <c r="F41" i="8"/>
  <c r="E41" i="8"/>
  <c r="D41" i="8"/>
  <c r="J36" i="8"/>
  <c r="I36" i="8"/>
  <c r="G36" i="8"/>
  <c r="F36" i="8"/>
  <c r="E36" i="8"/>
  <c r="J27" i="8"/>
  <c r="I27" i="8"/>
  <c r="G27" i="8"/>
  <c r="F27" i="8"/>
  <c r="E27" i="8"/>
  <c r="D27" i="8"/>
  <c r="D70" i="8" s="1"/>
  <c r="J18" i="8"/>
  <c r="I18" i="8"/>
  <c r="G18" i="8"/>
  <c r="F18" i="8"/>
  <c r="F70" i="8" s="1"/>
  <c r="E18" i="8"/>
  <c r="I70" i="8" l="1"/>
  <c r="E70" i="8"/>
  <c r="J70" i="8"/>
  <c r="G70" i="8"/>
  <c r="E63" i="7"/>
  <c r="E57" i="7"/>
  <c r="E42" i="7"/>
  <c r="E36" i="7"/>
  <c r="E31" i="7"/>
  <c r="F31" i="7"/>
  <c r="E23" i="7"/>
  <c r="E16" i="7"/>
  <c r="E64" i="7" l="1"/>
  <c r="G23" i="7"/>
  <c r="I23" i="7"/>
  <c r="J23" i="7"/>
  <c r="F23" i="7"/>
  <c r="D23" i="7"/>
  <c r="J57" i="7" l="1"/>
  <c r="F63" i="7"/>
  <c r="G63" i="7"/>
  <c r="I63" i="7"/>
  <c r="J63" i="7"/>
  <c r="D63" i="7"/>
  <c r="G57" i="7"/>
  <c r="I57" i="7"/>
  <c r="F57" i="7"/>
  <c r="D57" i="7"/>
  <c r="G42" i="7" l="1"/>
  <c r="I42" i="7"/>
  <c r="J42" i="7"/>
  <c r="F42" i="7"/>
  <c r="D42" i="7"/>
  <c r="G36" i="7"/>
  <c r="I36" i="7"/>
  <c r="J36" i="7"/>
  <c r="F36" i="7"/>
  <c r="D36" i="7"/>
  <c r="G31" i="7"/>
  <c r="I31" i="7"/>
  <c r="J31" i="7"/>
  <c r="F16" i="7"/>
  <c r="G16" i="7"/>
  <c r="I16" i="7"/>
  <c r="J16" i="7"/>
  <c r="F64" i="7" l="1"/>
  <c r="J64" i="7"/>
  <c r="I64" i="7"/>
  <c r="G64" i="7"/>
  <c r="D31" i="7"/>
  <c r="D16" i="7"/>
  <c r="D64" i="7" l="1"/>
</calcChain>
</file>

<file path=xl/sharedStrings.xml><?xml version="1.0" encoding="utf-8"?>
<sst xmlns="http://schemas.openxmlformats.org/spreadsheetml/2006/main" count="322" uniqueCount="81">
  <si>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</si>
  <si>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</si>
  <si>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</si>
  <si>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</si>
  <si>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</si>
  <si>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</si>
  <si>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</si>
  <si>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</si>
  <si>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</si>
  <si>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</si>
  <si>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</si>
  <si>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</si>
  <si>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</si>
  <si>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</si>
  <si>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</si>
  <si>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</si>
  <si>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</si>
  <si>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</si>
  <si>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</si>
  <si>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</si>
  <si>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</si>
  <si>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</si>
  <si>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</si>
  <si>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</si>
  <si>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</si>
  <si>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</si>
  <si>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</si>
  <si>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</si>
  <si>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</si>
  <si>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</si>
  <si>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</si>
  <si>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</si>
  <si>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</si>
  <si>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</si>
  <si>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</si>
  <si>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</si>
  <si>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</si>
  <si>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</si>
  <si>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</si>
  <si>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</si>
  <si>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</si>
  <si>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</si>
  <si>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</si>
  <si>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</si>
  <si>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</si>
  <si>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</si>
  <si>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</si>
  <si>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</si>
  <si>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</si>
  <si>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</si>
  <si>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</si>
  <si>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</si>
  <si>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</si>
  <si>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</si>
  <si>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</si>
  <si>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</si>
  <si>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</si>
  <si>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</si>
  <si>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</si>
  <si>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</si>
  <si>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</si>
  <si>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CHỈ TIÊU</t>
  </si>
  <si>
    <t>Nguyễn Văn Tấn</t>
  </si>
  <si>
    <t>SỐ LỚP</t>
  </si>
  <si>
    <t>TỔNG CỘNG</t>
  </si>
  <si>
    <t>TỔNG CỘNG CÁC NGÀNH</t>
  </si>
  <si>
    <t>SỐ LỚP
THCS
Prg 3 năm</t>
  </si>
  <si>
    <t>SỐ LỚP
THPT
Prg 1 năm</t>
  </si>
  <si>
    <t xml:space="preserve">               Độc lập - Tự do - Hạnh phúc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</si>
  <si>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</si>
  <si>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</si>
  <si>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</si>
  <si>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</si>
  <si>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</si>
  <si>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40 
ngành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</si>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</sst>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2"/>
    </font>
    <font>
      <sz val="10"/>
      <color rgb="FF000000"/>
      <name val="Arial"/>
      <family val="2"/>
    </font>
    <font>
      <b/>
      <sz val="11"/>
      <color rgb="FFFF0000"/>
      <name val="Times New Roman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 wrapText="1"/>
    </xf>
    <xf numFmtId="0" fontId="1" fillId="2" borderId="0" xfId="0" applyFont="1" applyFill="1"/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0" xfId="0" applyFont="1" applyFill="1" applyAlignment="1">
      <alignment vertical="center"/>
    </xf>
    <xf numFmtId="0" fontId="11" fillId="3" borderId="0" xfId="0" applyFont="1" applyFill="1" applyAlignment="1">
      <alignment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72"/>
  <sheetViews>
    <sheetView topLeftCell="A10" zoomScale="110" zoomScaleNormal="110" workbookViewId="0">
      <selection activeCell="Q13" sqref="Q13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1.125" style="2" customWidth="1"/>
    <col min="5" max="6" width="12.375" style="2" customWidth="1"/>
    <col min="7" max="7" width="3.375" style="2" hidden="1" customWidth="1"/>
    <col min="8" max="8" width="23.75" style="2" customWidth="1"/>
    <col min="9" max="9" width="9.5" style="2" customWidth="1"/>
    <col min="10" max="10" width="9" style="3" customWidth="1"/>
    <col min="11" max="11" width="14.25" style="3" customWidth="1"/>
    <col min="12" max="13" width="8.625" style="4" hidden="1" customWidth="1"/>
    <col min="14" max="14" width="6.625" style="3" customWidth="1"/>
    <col min="15" max="15" width="6.5" style="3" customWidth="1"/>
    <col min="16" max="16" width="5.75" style="3" customWidth="1"/>
    <col min="17" max="17" width="11.375" style="3" customWidth="1"/>
    <col min="18" max="16384" width="9" style="3"/>
  </cols>
  <sheetData>
    <row r="1" spans="1:17" ht="16.5" customHeight="1" x14ac:dyDescent="0.25">
      <c r="A1" s="1" t="s">
        <v>41</v>
      </c>
      <c r="H1" s="5" t="s">
        <v>0</v>
      </c>
      <c r="I1" s="5"/>
      <c r="J1" s="5"/>
      <c r="K1" s="5"/>
      <c r="L1" s="5"/>
      <c r="M1" s="5"/>
      <c r="N1" s="5"/>
      <c r="O1" s="5"/>
      <c r="P1" s="5"/>
      <c r="Q1" s="5"/>
    </row>
    <row r="2" spans="1:17" ht="16.5" customHeight="1" x14ac:dyDescent="0.25">
      <c r="A2" s="65" t="s">
        <v>72</v>
      </c>
      <c r="B2" s="65"/>
      <c r="C2" s="65"/>
      <c r="D2" s="65"/>
      <c r="H2" s="5" t="s">
        <v>68</v>
      </c>
      <c r="I2" s="5"/>
      <c r="J2" s="5"/>
      <c r="K2" s="5"/>
      <c r="L2" s="5"/>
      <c r="M2" s="5"/>
      <c r="N2" s="5"/>
      <c r="O2" s="5"/>
      <c r="P2" s="5"/>
      <c r="Q2" s="5"/>
    </row>
    <row r="3" spans="1:17" ht="16.5" customHeight="1" x14ac:dyDescent="0.25">
      <c r="A3" s="5" t="s">
        <v>73</v>
      </c>
      <c r="K3" s="1"/>
    </row>
    <row r="4" spans="1:17" x14ac:dyDescent="0.25">
      <c r="H4" s="30" t="s">
        <v>71</v>
      </c>
      <c r="I4" s="30"/>
      <c r="J4" s="30"/>
      <c r="K4" s="30"/>
      <c r="L4" s="30"/>
      <c r="M4" s="30"/>
      <c r="N4" s="30"/>
      <c r="O4" s="30"/>
      <c r="P4" s="30"/>
      <c r="Q4" s="30"/>
    </row>
    <row r="5" spans="1:17" ht="12.75" customHeight="1" x14ac:dyDescent="0.25"/>
    <row r="6" spans="1:17" ht="18.75" x14ac:dyDescent="0.25">
      <c r="A6" s="66" t="s">
        <v>70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</row>
    <row r="7" spans="1:17" ht="9.75" customHeight="1" x14ac:dyDescent="0.25"/>
    <row r="8" spans="1:17" s="29" customFormat="1" ht="64.5" customHeight="1" x14ac:dyDescent="0.25">
      <c r="A8" s="31" t="s">
        <v>69</v>
      </c>
      <c r="B8" s="32" t="s">
        <v>54</v>
      </c>
      <c r="C8" s="31" t="s">
        <v>2</v>
      </c>
      <c r="D8" s="31" t="s">
        <v>61</v>
      </c>
      <c r="E8" s="32" t="s">
        <v>66</v>
      </c>
      <c r="F8" s="32" t="s">
        <v>67</v>
      </c>
      <c r="G8" s="32" t="s">
        <v>45</v>
      </c>
      <c r="H8" s="31" t="s">
        <v>3</v>
      </c>
      <c r="I8" s="31" t="s">
        <v>61</v>
      </c>
      <c r="J8" s="31" t="s">
        <v>63</v>
      </c>
      <c r="K8" s="31"/>
      <c r="L8" s="31"/>
      <c r="M8" s="32"/>
      <c r="N8" s="34"/>
    </row>
    <row r="9" spans="1:17" s="12" customFormat="1" ht="33.950000000000003" customHeight="1" x14ac:dyDescent="0.25">
      <c r="A9" s="69" t="s">
        <v>46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35"/>
    </row>
    <row r="10" spans="1:17" s="8" customFormat="1" ht="44.25" customHeight="1" x14ac:dyDescent="0.25">
      <c r="A10" s="6">
        <v>1</v>
      </c>
      <c r="B10" s="6">
        <v>5480205</v>
      </c>
      <c r="C10" s="7" t="s">
        <v>59</v>
      </c>
      <c r="D10" s="6">
        <v>100</v>
      </c>
      <c r="E10" s="6">
        <v>1</v>
      </c>
      <c r="F10" s="6">
        <v>1</v>
      </c>
      <c r="G10" s="6">
        <v>6480205</v>
      </c>
      <c r="H10" s="7" t="s">
        <v>59</v>
      </c>
      <c r="I10" s="6">
        <v>50</v>
      </c>
      <c r="J10" s="6">
        <v>1</v>
      </c>
      <c r="K10" s="67"/>
      <c r="L10" s="6" t="s">
        <v>55</v>
      </c>
      <c r="M10" s="6"/>
      <c r="N10" s="36"/>
    </row>
    <row r="11" spans="1:17" s="8" customFormat="1" ht="33" customHeight="1" x14ac:dyDescent="0.25">
      <c r="A11" s="6">
        <v>2</v>
      </c>
      <c r="B11" s="6">
        <v>5480214</v>
      </c>
      <c r="C11" s="7" t="s">
        <v>5</v>
      </c>
      <c r="D11" s="6">
        <v>100</v>
      </c>
      <c r="E11" s="6">
        <v>1</v>
      </c>
      <c r="F11" s="6">
        <v>1</v>
      </c>
      <c r="G11" s="6">
        <v>6480214</v>
      </c>
      <c r="H11" s="7" t="s">
        <v>5</v>
      </c>
      <c r="I11" s="6">
        <v>50</v>
      </c>
      <c r="J11" s="6">
        <v>1</v>
      </c>
      <c r="K11" s="67"/>
      <c r="L11" s="6" t="s">
        <v>55</v>
      </c>
      <c r="M11" s="6"/>
      <c r="N11" s="36"/>
    </row>
    <row r="12" spans="1:17" s="8" customFormat="1" ht="43.5" customHeight="1" x14ac:dyDescent="0.2">
      <c r="A12" s="6">
        <v>3</v>
      </c>
      <c r="B12" s="6">
        <v>5480105</v>
      </c>
      <c r="C12" s="9" t="s">
        <v>1</v>
      </c>
      <c r="D12" s="6">
        <v>100</v>
      </c>
      <c r="E12" s="6">
        <v>1</v>
      </c>
      <c r="F12" s="6">
        <v>1</v>
      </c>
      <c r="G12" s="6">
        <v>6480105</v>
      </c>
      <c r="H12" s="9" t="s">
        <v>60</v>
      </c>
      <c r="I12" s="6">
        <v>50</v>
      </c>
      <c r="J12" s="6">
        <v>1</v>
      </c>
      <c r="K12" s="67"/>
      <c r="L12" s="6" t="s">
        <v>55</v>
      </c>
      <c r="M12" s="6"/>
      <c r="N12" s="37"/>
      <c r="O12" s="47"/>
      <c r="P12" s="10"/>
      <c r="Q12" s="11"/>
    </row>
    <row r="13" spans="1:17" s="8" customFormat="1" ht="33" customHeight="1" x14ac:dyDescent="0.25">
      <c r="A13" s="6">
        <v>4</v>
      </c>
      <c r="B13" s="6">
        <v>5480207</v>
      </c>
      <c r="C13" s="9" t="s">
        <v>58</v>
      </c>
      <c r="D13" s="6">
        <v>100</v>
      </c>
      <c r="E13" s="6">
        <v>1</v>
      </c>
      <c r="F13" s="6">
        <v>1</v>
      </c>
      <c r="G13" s="6">
        <v>6480207</v>
      </c>
      <c r="H13" s="9" t="s">
        <v>58</v>
      </c>
      <c r="I13" s="6">
        <v>50</v>
      </c>
      <c r="J13" s="6">
        <v>1</v>
      </c>
      <c r="K13" s="67"/>
      <c r="L13" s="6" t="s">
        <v>55</v>
      </c>
      <c r="M13" s="6"/>
      <c r="N13" s="36"/>
      <c r="O13" s="48"/>
    </row>
    <row r="14" spans="1:17" s="8" customFormat="1" ht="33" customHeight="1" x14ac:dyDescent="0.25">
      <c r="A14" s="6">
        <v>5</v>
      </c>
      <c r="B14" s="6">
        <v>5480216</v>
      </c>
      <c r="C14" s="7" t="s">
        <v>6</v>
      </c>
      <c r="D14" s="6">
        <v>0</v>
      </c>
      <c r="E14" s="6">
        <v>0</v>
      </c>
      <c r="F14" s="6">
        <v>0</v>
      </c>
      <c r="G14" s="6">
        <v>6480216</v>
      </c>
      <c r="H14" s="7" t="s">
        <v>6</v>
      </c>
      <c r="I14" s="6">
        <v>50</v>
      </c>
      <c r="J14" s="6">
        <v>1</v>
      </c>
      <c r="K14" s="67"/>
      <c r="L14" s="6" t="s">
        <v>55</v>
      </c>
      <c r="M14" s="6"/>
      <c r="N14" s="36"/>
      <c r="O14" s="48"/>
    </row>
    <row r="15" spans="1:17" s="8" customFormat="1" ht="33" customHeight="1" x14ac:dyDescent="0.25">
      <c r="A15" s="6">
        <v>6</v>
      </c>
      <c r="B15" s="6">
        <v>5480209</v>
      </c>
      <c r="C15" s="7" t="s">
        <v>4</v>
      </c>
      <c r="D15" s="6">
        <v>100</v>
      </c>
      <c r="E15" s="6">
        <v>1</v>
      </c>
      <c r="F15" s="6">
        <v>1</v>
      </c>
      <c r="G15" s="6">
        <v>6480209</v>
      </c>
      <c r="H15" s="7" t="s">
        <v>4</v>
      </c>
      <c r="I15" s="6">
        <v>100</v>
      </c>
      <c r="J15" s="6">
        <v>2</v>
      </c>
      <c r="K15" s="67"/>
      <c r="L15" s="6" t="s">
        <v>55</v>
      </c>
      <c r="M15" s="6"/>
      <c r="N15" s="36"/>
      <c r="O15" s="48"/>
    </row>
    <row r="16" spans="1:17" s="17" customFormat="1" ht="33" customHeight="1" x14ac:dyDescent="0.25">
      <c r="A16" s="20"/>
      <c r="B16" s="20"/>
      <c r="C16" s="20" t="s">
        <v>64</v>
      </c>
      <c r="D16" s="31">
        <f>SUM(D10:D15)</f>
        <v>500</v>
      </c>
      <c r="E16" s="31">
        <f>SUM(E10:E15)</f>
        <v>5</v>
      </c>
      <c r="F16" s="31">
        <f t="shared" ref="F16:J16" si="0">SUM(F10:F15)</f>
        <v>5</v>
      </c>
      <c r="G16" s="20">
        <f t="shared" si="0"/>
        <v>38881156</v>
      </c>
      <c r="H16" s="20"/>
      <c r="I16" s="20">
        <f t="shared" si="0"/>
        <v>350</v>
      </c>
      <c r="J16" s="20">
        <f t="shared" si="0"/>
        <v>7</v>
      </c>
      <c r="K16" s="32"/>
      <c r="L16" s="20"/>
      <c r="M16" s="20"/>
      <c r="N16" s="38"/>
      <c r="O16" s="48"/>
    </row>
    <row r="17" spans="1:91" s="12" customFormat="1" ht="28.5" customHeight="1" x14ac:dyDescent="0.25">
      <c r="A17" s="69" t="s">
        <v>47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39"/>
      <c r="O17" s="16"/>
      <c r="P17" s="17"/>
      <c r="Q17" s="15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</row>
    <row r="18" spans="1:91" s="14" customFormat="1" ht="28.5" customHeight="1" x14ac:dyDescent="0.25">
      <c r="A18" s="18">
        <v>1</v>
      </c>
      <c r="B18" s="18">
        <v>5220206</v>
      </c>
      <c r="C18" s="19" t="s">
        <v>7</v>
      </c>
      <c r="D18" s="18">
        <v>50</v>
      </c>
      <c r="E18" s="18">
        <v>1</v>
      </c>
      <c r="F18" s="18"/>
      <c r="G18" s="18">
        <v>6220206</v>
      </c>
      <c r="H18" s="19" t="s">
        <v>7</v>
      </c>
      <c r="I18" s="18">
        <v>100</v>
      </c>
      <c r="J18" s="18">
        <v>2</v>
      </c>
      <c r="K18" s="19"/>
      <c r="L18" s="18" t="s">
        <v>55</v>
      </c>
      <c r="M18" s="18"/>
      <c r="N18" s="40"/>
      <c r="Q18" s="15"/>
    </row>
    <row r="19" spans="1:91" s="12" customFormat="1" ht="27" customHeight="1" x14ac:dyDescent="0.25">
      <c r="A19" s="69" t="s">
        <v>48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40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</row>
    <row r="20" spans="1:91" s="14" customFormat="1" ht="33" customHeight="1" x14ac:dyDescent="0.25">
      <c r="A20" s="18">
        <v>1</v>
      </c>
      <c r="B20" s="18">
        <v>5340201</v>
      </c>
      <c r="C20" s="19" t="s">
        <v>8</v>
      </c>
      <c r="D20" s="18">
        <v>50</v>
      </c>
      <c r="E20" s="18">
        <v>1</v>
      </c>
      <c r="F20" s="18">
        <v>0</v>
      </c>
      <c r="G20" s="18">
        <v>6340201</v>
      </c>
      <c r="H20" s="19" t="s">
        <v>8</v>
      </c>
      <c r="I20" s="18">
        <v>50</v>
      </c>
      <c r="J20" s="18">
        <v>1</v>
      </c>
      <c r="K20" s="67"/>
      <c r="L20" s="20" t="s">
        <v>55</v>
      </c>
      <c r="M20" s="20"/>
      <c r="N20" s="41"/>
      <c r="O20" s="21"/>
      <c r="P20" s="21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</row>
    <row r="21" spans="1:91" s="14" customFormat="1" ht="27" customHeight="1" x14ac:dyDescent="0.25">
      <c r="A21" s="18">
        <v>2</v>
      </c>
      <c r="B21" s="18">
        <v>5340302</v>
      </c>
      <c r="C21" s="19" t="s">
        <v>9</v>
      </c>
      <c r="D21" s="18">
        <v>50</v>
      </c>
      <c r="E21" s="18">
        <v>1</v>
      </c>
      <c r="F21" s="18">
        <v>0</v>
      </c>
      <c r="G21" s="18">
        <v>6340302</v>
      </c>
      <c r="H21" s="19" t="s">
        <v>9</v>
      </c>
      <c r="I21" s="18">
        <v>50</v>
      </c>
      <c r="J21" s="18">
        <v>1</v>
      </c>
      <c r="K21" s="68"/>
      <c r="L21" s="20" t="s">
        <v>55</v>
      </c>
      <c r="M21" s="20"/>
      <c r="N21" s="39"/>
      <c r="O21" s="15"/>
      <c r="P21" s="15"/>
    </row>
    <row r="22" spans="1:91" s="14" customFormat="1" ht="33" customHeight="1" x14ac:dyDescent="0.25">
      <c r="A22" s="18">
        <v>3</v>
      </c>
      <c r="B22" s="18">
        <v>5340417</v>
      </c>
      <c r="C22" s="22" t="s">
        <v>10</v>
      </c>
      <c r="D22" s="18">
        <v>50</v>
      </c>
      <c r="E22" s="18">
        <v>1</v>
      </c>
      <c r="F22" s="18">
        <v>0</v>
      </c>
      <c r="G22" s="18">
        <v>6340417</v>
      </c>
      <c r="H22" s="22" t="s">
        <v>10</v>
      </c>
      <c r="I22" s="18">
        <v>50</v>
      </c>
      <c r="J22" s="18">
        <v>1</v>
      </c>
      <c r="K22" s="68"/>
      <c r="L22" s="20" t="s">
        <v>55</v>
      </c>
      <c r="M22" s="20"/>
      <c r="N22" s="39"/>
      <c r="O22" s="15"/>
      <c r="P22" s="15"/>
    </row>
    <row r="23" spans="1:91" s="14" customFormat="1" ht="25.5" customHeight="1" x14ac:dyDescent="0.25">
      <c r="A23" s="18"/>
      <c r="B23" s="18"/>
      <c r="C23" s="20" t="s">
        <v>64</v>
      </c>
      <c r="D23" s="20">
        <f>SUM(D20:D22)</f>
        <v>150</v>
      </c>
      <c r="E23" s="20">
        <f>SUM(E20:E22)</f>
        <v>3</v>
      </c>
      <c r="F23" s="20">
        <f>SUM(F20:F22)</f>
        <v>0</v>
      </c>
      <c r="G23" s="20">
        <f t="shared" ref="G23:J23" si="1">SUM(G20:G22)</f>
        <v>19020920</v>
      </c>
      <c r="H23" s="20"/>
      <c r="I23" s="20">
        <f t="shared" si="1"/>
        <v>150</v>
      </c>
      <c r="J23" s="20">
        <f t="shared" si="1"/>
        <v>3</v>
      </c>
      <c r="K23" s="18"/>
      <c r="L23" s="18"/>
      <c r="M23" s="18"/>
      <c r="N23" s="40"/>
    </row>
    <row r="24" spans="1:91" s="12" customFormat="1" ht="27.75" customHeight="1" x14ac:dyDescent="0.25">
      <c r="A24" s="13"/>
      <c r="B24" s="69" t="s">
        <v>49</v>
      </c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35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</row>
    <row r="25" spans="1:91" s="14" customFormat="1" ht="27" customHeight="1" x14ac:dyDescent="0.25">
      <c r="A25" s="18">
        <v>1</v>
      </c>
      <c r="B25" s="18">
        <v>5510217</v>
      </c>
      <c r="C25" s="19" t="s">
        <v>14</v>
      </c>
      <c r="D25" s="18">
        <v>0</v>
      </c>
      <c r="E25" s="18">
        <v>0</v>
      </c>
      <c r="F25" s="18">
        <v>0</v>
      </c>
      <c r="G25" s="18"/>
      <c r="H25" s="18"/>
      <c r="I25" s="18">
        <v>0</v>
      </c>
      <c r="J25" s="18">
        <v>0</v>
      </c>
      <c r="K25" s="67"/>
      <c r="L25" s="18" t="s">
        <v>55</v>
      </c>
      <c r="M25" s="18"/>
      <c r="N25" s="40"/>
    </row>
    <row r="26" spans="1:91" s="14" customFormat="1" ht="28.5" customHeight="1" x14ac:dyDescent="0.25">
      <c r="A26" s="18">
        <v>2</v>
      </c>
      <c r="B26" s="18">
        <v>5510201</v>
      </c>
      <c r="C26" s="19" t="s">
        <v>11</v>
      </c>
      <c r="D26" s="18">
        <v>100</v>
      </c>
      <c r="E26" s="18">
        <v>1</v>
      </c>
      <c r="F26" s="18">
        <v>1</v>
      </c>
      <c r="G26" s="18">
        <v>6510201</v>
      </c>
      <c r="H26" s="19" t="s">
        <v>11</v>
      </c>
      <c r="I26" s="18">
        <v>150</v>
      </c>
      <c r="J26" s="18">
        <v>3</v>
      </c>
      <c r="K26" s="67"/>
      <c r="L26" s="18" t="s">
        <v>55</v>
      </c>
      <c r="M26" s="18"/>
      <c r="N26" s="40"/>
    </row>
    <row r="27" spans="1:91" s="14" customFormat="1" ht="29.25" customHeight="1" x14ac:dyDescent="0.25">
      <c r="A27" s="18">
        <v>3</v>
      </c>
      <c r="B27" s="18">
        <v>5510212</v>
      </c>
      <c r="C27" s="19" t="s">
        <v>12</v>
      </c>
      <c r="D27" s="18">
        <v>100</v>
      </c>
      <c r="E27" s="18">
        <v>1</v>
      </c>
      <c r="F27" s="33">
        <v>1</v>
      </c>
      <c r="G27" s="18">
        <v>6510212</v>
      </c>
      <c r="H27" s="19" t="s">
        <v>13</v>
      </c>
      <c r="I27" s="18">
        <v>150</v>
      </c>
      <c r="J27" s="18">
        <v>3</v>
      </c>
      <c r="K27" s="67"/>
      <c r="L27" s="18" t="s">
        <v>55</v>
      </c>
      <c r="M27" s="18"/>
      <c r="N27" s="40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</row>
    <row r="28" spans="1:91" s="14" customFormat="1" ht="28.5" customHeight="1" x14ac:dyDescent="0.25">
      <c r="A28" s="18">
        <v>4</v>
      </c>
      <c r="B28" s="18">
        <v>5520149</v>
      </c>
      <c r="C28" s="19" t="s">
        <v>16</v>
      </c>
      <c r="D28" s="18">
        <v>50</v>
      </c>
      <c r="E28" s="18">
        <v>1</v>
      </c>
      <c r="F28" s="18">
        <v>0</v>
      </c>
      <c r="G28" s="18">
        <v>6520149</v>
      </c>
      <c r="H28" s="19" t="s">
        <v>16</v>
      </c>
      <c r="I28" s="18">
        <v>100</v>
      </c>
      <c r="J28" s="18">
        <v>2</v>
      </c>
      <c r="K28" s="67"/>
      <c r="L28" s="18" t="s">
        <v>55</v>
      </c>
      <c r="M28" s="18"/>
      <c r="N28" s="40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</row>
    <row r="29" spans="1:91" s="14" customFormat="1" ht="33" customHeight="1" x14ac:dyDescent="0.25">
      <c r="A29" s="18">
        <v>5</v>
      </c>
      <c r="B29" s="18">
        <v>5520155</v>
      </c>
      <c r="C29" s="22" t="s">
        <v>17</v>
      </c>
      <c r="D29" s="18">
        <v>50</v>
      </c>
      <c r="E29" s="18">
        <v>1</v>
      </c>
      <c r="F29" s="18">
        <v>0</v>
      </c>
      <c r="G29" s="18">
        <v>6520155</v>
      </c>
      <c r="H29" s="22" t="s">
        <v>17</v>
      </c>
      <c r="I29" s="18">
        <v>100</v>
      </c>
      <c r="J29" s="18">
        <v>2</v>
      </c>
      <c r="K29" s="67"/>
      <c r="L29" s="18" t="s">
        <v>55</v>
      </c>
      <c r="M29" s="18"/>
      <c r="N29" s="40"/>
    </row>
    <row r="30" spans="1:91" s="14" customFormat="1" ht="33" customHeight="1" x14ac:dyDescent="0.25">
      <c r="A30" s="18">
        <v>6</v>
      </c>
      <c r="B30" s="18">
        <v>5520121</v>
      </c>
      <c r="C30" s="19" t="s">
        <v>15</v>
      </c>
      <c r="D30" s="18">
        <v>100</v>
      </c>
      <c r="E30" s="18">
        <v>1</v>
      </c>
      <c r="F30" s="33">
        <v>1</v>
      </c>
      <c r="G30" s="18">
        <v>6520121</v>
      </c>
      <c r="H30" s="19" t="s">
        <v>15</v>
      </c>
      <c r="I30" s="18">
        <v>50</v>
      </c>
      <c r="J30" s="18">
        <v>1</v>
      </c>
      <c r="K30" s="67"/>
      <c r="L30" s="18" t="s">
        <v>55</v>
      </c>
      <c r="M30" s="18"/>
      <c r="N30" s="40"/>
    </row>
    <row r="31" spans="1:91" s="14" customFormat="1" ht="33" customHeight="1" x14ac:dyDescent="0.25">
      <c r="A31" s="18"/>
      <c r="B31" s="18"/>
      <c r="C31" s="20" t="s">
        <v>64</v>
      </c>
      <c r="D31" s="20">
        <f>SUM(D25:D30)</f>
        <v>400</v>
      </c>
      <c r="E31" s="20">
        <f t="shared" ref="E31:F31" si="2">SUM(E25:E30)</f>
        <v>5</v>
      </c>
      <c r="F31" s="20">
        <f t="shared" si="2"/>
        <v>3</v>
      </c>
      <c r="G31" s="20">
        <f t="shared" ref="G31:J31" si="3">SUM(G25:G30)</f>
        <v>32580838</v>
      </c>
      <c r="H31" s="20"/>
      <c r="I31" s="20">
        <f t="shared" si="3"/>
        <v>550</v>
      </c>
      <c r="J31" s="20">
        <f t="shared" si="3"/>
        <v>11</v>
      </c>
      <c r="K31" s="23"/>
      <c r="L31" s="18"/>
      <c r="M31" s="18"/>
      <c r="N31" s="40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</row>
    <row r="32" spans="1:91" s="12" customFormat="1" ht="29.25" customHeight="1" x14ac:dyDescent="0.25">
      <c r="A32" s="69" t="s">
        <v>50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35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</row>
    <row r="33" spans="1:91" s="14" customFormat="1" ht="33" customHeight="1" x14ac:dyDescent="0.25">
      <c r="A33" s="18">
        <v>1</v>
      </c>
      <c r="B33" s="18">
        <v>5510216</v>
      </c>
      <c r="C33" s="19" t="s">
        <v>18</v>
      </c>
      <c r="D33" s="18">
        <v>250</v>
      </c>
      <c r="E33" s="18">
        <v>4</v>
      </c>
      <c r="F33" s="18">
        <v>1</v>
      </c>
      <c r="G33" s="18">
        <v>6510216</v>
      </c>
      <c r="H33" s="19" t="s">
        <v>18</v>
      </c>
      <c r="I33" s="18">
        <v>900</v>
      </c>
      <c r="J33" s="18">
        <v>16</v>
      </c>
      <c r="K33" s="67"/>
      <c r="L33" s="18" t="s">
        <v>55</v>
      </c>
      <c r="M33" s="18"/>
      <c r="N33" s="40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</row>
    <row r="34" spans="1:91" s="14" customFormat="1" ht="33" customHeight="1" x14ac:dyDescent="0.25">
      <c r="A34" s="18">
        <v>2</v>
      </c>
      <c r="B34" s="18">
        <v>5510412</v>
      </c>
      <c r="C34" s="19" t="s">
        <v>19</v>
      </c>
      <c r="D34" s="18">
        <v>50</v>
      </c>
      <c r="E34" s="18">
        <v>1</v>
      </c>
      <c r="F34" s="18">
        <v>0</v>
      </c>
      <c r="G34" s="18">
        <v>6510412</v>
      </c>
      <c r="H34" s="19" t="s">
        <v>19</v>
      </c>
      <c r="I34" s="18">
        <v>100</v>
      </c>
      <c r="J34" s="18">
        <v>2</v>
      </c>
      <c r="K34" s="68"/>
      <c r="L34" s="18" t="s">
        <v>55</v>
      </c>
      <c r="M34" s="18"/>
      <c r="N34" s="40"/>
    </row>
    <row r="35" spans="1:91" s="14" customFormat="1" ht="33" customHeight="1" x14ac:dyDescent="0.25">
      <c r="A35" s="18">
        <v>3</v>
      </c>
      <c r="B35" s="18">
        <v>5510414</v>
      </c>
      <c r="C35" s="19" t="s">
        <v>20</v>
      </c>
      <c r="D35" s="18">
        <v>50</v>
      </c>
      <c r="E35" s="18">
        <v>1</v>
      </c>
      <c r="F35" s="18">
        <v>0</v>
      </c>
      <c r="G35" s="20"/>
      <c r="H35" s="20"/>
      <c r="I35" s="20"/>
      <c r="J35" s="20"/>
      <c r="K35" s="68"/>
      <c r="L35" s="18" t="s">
        <v>55</v>
      </c>
      <c r="M35" s="18"/>
      <c r="N35" s="40"/>
    </row>
    <row r="36" spans="1:91" s="14" customFormat="1" ht="33" customHeight="1" x14ac:dyDescent="0.25">
      <c r="A36" s="18"/>
      <c r="B36" s="18"/>
      <c r="C36" s="20" t="s">
        <v>64</v>
      </c>
      <c r="D36" s="20">
        <f>SUM(D33:D35)</f>
        <v>350</v>
      </c>
      <c r="E36" s="20">
        <f>SUM(E33:E35)</f>
        <v>6</v>
      </c>
      <c r="F36" s="20">
        <f>SUM(F33:F35)</f>
        <v>1</v>
      </c>
      <c r="G36" s="20">
        <f t="shared" ref="G36:J36" si="4">SUM(G33:G35)</f>
        <v>13020628</v>
      </c>
      <c r="H36" s="20"/>
      <c r="I36" s="20">
        <f t="shared" si="4"/>
        <v>1000</v>
      </c>
      <c r="J36" s="20">
        <f t="shared" si="4"/>
        <v>18</v>
      </c>
      <c r="K36" s="18"/>
      <c r="L36" s="18"/>
      <c r="M36" s="18"/>
      <c r="N36" s="40"/>
    </row>
    <row r="37" spans="1:91" s="12" customFormat="1" ht="33" customHeight="1" x14ac:dyDescent="0.25">
      <c r="A37" s="69" t="s">
        <v>51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35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</row>
    <row r="38" spans="1:91" s="14" customFormat="1" ht="33" customHeight="1" x14ac:dyDescent="0.25">
      <c r="A38" s="18">
        <v>1</v>
      </c>
      <c r="B38" s="18">
        <v>5510211</v>
      </c>
      <c r="C38" s="19" t="s">
        <v>21</v>
      </c>
      <c r="D38" s="18">
        <v>100</v>
      </c>
      <c r="E38" s="18">
        <v>1</v>
      </c>
      <c r="F38" s="18">
        <v>1</v>
      </c>
      <c r="G38" s="18">
        <v>6510211</v>
      </c>
      <c r="H38" s="19" t="s">
        <v>21</v>
      </c>
      <c r="I38" s="18">
        <v>100</v>
      </c>
      <c r="J38" s="18">
        <v>2</v>
      </c>
      <c r="K38" s="67"/>
      <c r="L38" s="18" t="s">
        <v>55</v>
      </c>
      <c r="M38" s="18"/>
      <c r="N38" s="40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</row>
    <row r="39" spans="1:91" s="14" customFormat="1" ht="33" customHeight="1" x14ac:dyDescent="0.25">
      <c r="A39" s="18">
        <v>2</v>
      </c>
      <c r="B39" s="18">
        <v>5520205</v>
      </c>
      <c r="C39" s="22" t="s">
        <v>23</v>
      </c>
      <c r="D39" s="18">
        <v>50</v>
      </c>
      <c r="E39" s="18">
        <v>1</v>
      </c>
      <c r="F39" s="18">
        <v>0</v>
      </c>
      <c r="G39" s="18">
        <v>6520205</v>
      </c>
      <c r="H39" s="22" t="s">
        <v>23</v>
      </c>
      <c r="I39" s="18">
        <v>50</v>
      </c>
      <c r="J39" s="18">
        <v>1</v>
      </c>
      <c r="K39" s="68"/>
      <c r="L39" s="18" t="s">
        <v>55</v>
      </c>
      <c r="M39" s="18"/>
      <c r="N39" s="40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</row>
    <row r="40" spans="1:91" s="14" customFormat="1" ht="33" customHeight="1" x14ac:dyDescent="0.25">
      <c r="A40" s="18">
        <v>3</v>
      </c>
      <c r="B40" s="18">
        <v>5520255</v>
      </c>
      <c r="C40" s="22" t="s">
        <v>24</v>
      </c>
      <c r="D40" s="18">
        <v>50</v>
      </c>
      <c r="E40" s="18">
        <v>1</v>
      </c>
      <c r="F40" s="18">
        <v>0</v>
      </c>
      <c r="G40" s="18">
        <v>6520255</v>
      </c>
      <c r="H40" s="22" t="s">
        <v>24</v>
      </c>
      <c r="I40" s="18">
        <v>50</v>
      </c>
      <c r="J40" s="18">
        <v>1</v>
      </c>
      <c r="K40" s="68"/>
      <c r="L40" s="18" t="s">
        <v>55</v>
      </c>
      <c r="M40" s="18"/>
      <c r="N40" s="40"/>
    </row>
    <row r="41" spans="1:91" s="14" customFormat="1" ht="33" customHeight="1" x14ac:dyDescent="0.25">
      <c r="A41" s="18">
        <v>4</v>
      </c>
      <c r="B41" s="18">
        <v>5520114</v>
      </c>
      <c r="C41" s="19" t="s">
        <v>22</v>
      </c>
      <c r="D41" s="18">
        <v>50</v>
      </c>
      <c r="E41" s="18">
        <v>1</v>
      </c>
      <c r="F41" s="18">
        <v>0</v>
      </c>
      <c r="G41" s="18">
        <v>6520114</v>
      </c>
      <c r="H41" s="19" t="s">
        <v>22</v>
      </c>
      <c r="I41" s="18">
        <v>50</v>
      </c>
      <c r="J41" s="18">
        <v>1</v>
      </c>
      <c r="K41" s="68"/>
      <c r="L41" s="18" t="s">
        <v>55</v>
      </c>
      <c r="M41" s="18"/>
      <c r="N41" s="40"/>
    </row>
    <row r="42" spans="1:91" s="14" customFormat="1" ht="33" customHeight="1" x14ac:dyDescent="0.25">
      <c r="A42" s="18"/>
      <c r="B42" s="18"/>
      <c r="C42" s="20" t="s">
        <v>64</v>
      </c>
      <c r="D42" s="20">
        <f>SUM(D38:D41)</f>
        <v>250</v>
      </c>
      <c r="E42" s="20">
        <f>SUM(E38:E41)</f>
        <v>4</v>
      </c>
      <c r="F42" s="20">
        <f>SUM(F38:F41)</f>
        <v>1</v>
      </c>
      <c r="G42" s="20">
        <f t="shared" ref="G42:J42" si="5">SUM(G38:G41)</f>
        <v>26070785</v>
      </c>
      <c r="H42" s="20"/>
      <c r="I42" s="20">
        <f t="shared" si="5"/>
        <v>250</v>
      </c>
      <c r="J42" s="20">
        <f t="shared" si="5"/>
        <v>5</v>
      </c>
      <c r="K42" s="18"/>
      <c r="L42" s="18"/>
      <c r="M42" s="18"/>
      <c r="N42" s="40"/>
    </row>
    <row r="43" spans="1:91" s="12" customFormat="1" ht="27.75" customHeight="1" x14ac:dyDescent="0.25">
      <c r="A43" s="13"/>
      <c r="B43" s="69" t="s">
        <v>52</v>
      </c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35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</row>
    <row r="44" spans="1:91" s="14" customFormat="1" ht="33" customHeight="1" x14ac:dyDescent="0.25">
      <c r="A44" s="18">
        <v>1</v>
      </c>
      <c r="B44" s="18">
        <v>5510303</v>
      </c>
      <c r="C44" s="22" t="s">
        <v>25</v>
      </c>
      <c r="D44" s="18">
        <v>100</v>
      </c>
      <c r="E44" s="18">
        <v>1</v>
      </c>
      <c r="F44" s="18">
        <v>1</v>
      </c>
      <c r="G44" s="18">
        <v>6510303</v>
      </c>
      <c r="H44" s="22" t="s">
        <v>25</v>
      </c>
      <c r="I44" s="18">
        <v>100</v>
      </c>
      <c r="J44" s="18">
        <v>2</v>
      </c>
      <c r="K44" s="67"/>
      <c r="L44" s="18" t="s">
        <v>55</v>
      </c>
      <c r="M44" s="18"/>
      <c r="N44" s="40"/>
    </row>
    <row r="45" spans="1:91" s="14" customFormat="1" ht="33" customHeight="1" x14ac:dyDescent="0.25">
      <c r="A45" s="18">
        <v>2</v>
      </c>
      <c r="B45" s="18">
        <v>5520224</v>
      </c>
      <c r="C45" s="19" t="s">
        <v>30</v>
      </c>
      <c r="D45" s="18">
        <v>50</v>
      </c>
      <c r="E45" s="18">
        <v>1</v>
      </c>
      <c r="F45" s="18">
        <v>0</v>
      </c>
      <c r="G45" s="18">
        <v>6520224</v>
      </c>
      <c r="H45" s="19" t="s">
        <v>30</v>
      </c>
      <c r="I45" s="18">
        <v>50</v>
      </c>
      <c r="J45" s="18">
        <v>1</v>
      </c>
      <c r="K45" s="67"/>
      <c r="L45" s="18" t="s">
        <v>55</v>
      </c>
      <c r="M45" s="18"/>
      <c r="N45" s="40"/>
    </row>
    <row r="46" spans="1:91" s="14" customFormat="1" ht="39" customHeight="1" x14ac:dyDescent="0.25">
      <c r="A46" s="18">
        <v>3</v>
      </c>
      <c r="B46" s="18">
        <v>5520226</v>
      </c>
      <c r="C46" s="19" t="s">
        <v>32</v>
      </c>
      <c r="D46" s="18">
        <v>50</v>
      </c>
      <c r="E46" s="18">
        <v>1</v>
      </c>
      <c r="F46" s="18">
        <v>0</v>
      </c>
      <c r="G46" s="18">
        <v>6520226</v>
      </c>
      <c r="H46" s="19" t="s">
        <v>32</v>
      </c>
      <c r="I46" s="18">
        <v>50</v>
      </c>
      <c r="J46" s="18">
        <v>1</v>
      </c>
      <c r="K46" s="67"/>
      <c r="L46" s="18" t="s">
        <v>55</v>
      </c>
      <c r="M46" s="18"/>
      <c r="N46" s="40"/>
    </row>
    <row r="47" spans="1:91" s="14" customFormat="1" ht="33" customHeight="1" x14ac:dyDescent="0.25">
      <c r="A47" s="18">
        <v>4</v>
      </c>
      <c r="B47" s="18">
        <v>5520239</v>
      </c>
      <c r="C47" s="19" t="s">
        <v>35</v>
      </c>
      <c r="D47" s="18">
        <v>0</v>
      </c>
      <c r="E47" s="18">
        <v>0</v>
      </c>
      <c r="F47" s="18">
        <v>0</v>
      </c>
      <c r="G47" s="18">
        <v>6520239</v>
      </c>
      <c r="H47" s="19" t="s">
        <v>35</v>
      </c>
      <c r="I47" s="18">
        <v>50</v>
      </c>
      <c r="J47" s="18">
        <v>1</v>
      </c>
      <c r="K47" s="67"/>
      <c r="L47" s="18" t="s">
        <v>55</v>
      </c>
      <c r="M47" s="18"/>
      <c r="N47" s="40"/>
    </row>
    <row r="48" spans="1:91" s="14" customFormat="1" ht="37.5" customHeight="1" x14ac:dyDescent="0.25">
      <c r="A48" s="18">
        <v>5</v>
      </c>
      <c r="B48" s="18">
        <v>5520201</v>
      </c>
      <c r="C48" s="22" t="s">
        <v>26</v>
      </c>
      <c r="D48" s="18">
        <v>0</v>
      </c>
      <c r="E48" s="18">
        <v>0</v>
      </c>
      <c r="F48" s="18">
        <v>0</v>
      </c>
      <c r="G48" s="18">
        <v>6520201</v>
      </c>
      <c r="H48" s="22" t="s">
        <v>26</v>
      </c>
      <c r="I48" s="18">
        <v>50</v>
      </c>
      <c r="J48" s="18">
        <v>1</v>
      </c>
      <c r="K48" s="67"/>
      <c r="L48" s="18" t="s">
        <v>55</v>
      </c>
      <c r="M48" s="18"/>
      <c r="N48" s="40"/>
    </row>
    <row r="49" spans="1:91" s="14" customFormat="1" ht="33" customHeight="1" x14ac:dyDescent="0.25">
      <c r="A49" s="18">
        <v>6</v>
      </c>
      <c r="B49" s="18">
        <v>5520218</v>
      </c>
      <c r="C49" s="19" t="s">
        <v>28</v>
      </c>
      <c r="D49" s="18">
        <v>0</v>
      </c>
      <c r="E49" s="18">
        <v>0</v>
      </c>
      <c r="F49" s="18">
        <v>0</v>
      </c>
      <c r="G49" s="18">
        <v>6520218</v>
      </c>
      <c r="H49" s="19" t="s">
        <v>28</v>
      </c>
      <c r="I49" s="18">
        <v>50</v>
      </c>
      <c r="J49" s="18">
        <v>1</v>
      </c>
      <c r="K49" s="67"/>
      <c r="L49" s="18" t="s">
        <v>55</v>
      </c>
      <c r="M49" s="18"/>
      <c r="N49" s="40"/>
    </row>
    <row r="50" spans="1:91" s="14" customFormat="1" ht="33" customHeight="1" x14ac:dyDescent="0.25">
      <c r="A50" s="18">
        <v>7</v>
      </c>
      <c r="B50" s="18">
        <v>5520221</v>
      </c>
      <c r="C50" s="22" t="s">
        <v>29</v>
      </c>
      <c r="D50" s="18">
        <v>0</v>
      </c>
      <c r="E50" s="18">
        <v>0</v>
      </c>
      <c r="F50" s="18">
        <v>0</v>
      </c>
      <c r="G50" s="18">
        <v>6520221</v>
      </c>
      <c r="H50" s="22" t="s">
        <v>29</v>
      </c>
      <c r="I50" s="18">
        <v>50</v>
      </c>
      <c r="J50" s="18">
        <v>1</v>
      </c>
      <c r="K50" s="67"/>
      <c r="L50" s="18" t="s">
        <v>55</v>
      </c>
      <c r="M50" s="18"/>
      <c r="N50" s="40"/>
    </row>
    <row r="51" spans="1:91" s="14" customFormat="1" ht="43.5" customHeight="1" x14ac:dyDescent="0.25">
      <c r="A51" s="18">
        <v>8</v>
      </c>
      <c r="B51" s="18">
        <v>5510305</v>
      </c>
      <c r="C51" s="22" t="s">
        <v>43</v>
      </c>
      <c r="D51" s="18">
        <v>50</v>
      </c>
      <c r="E51" s="33">
        <v>1</v>
      </c>
      <c r="F51" s="18">
        <v>0</v>
      </c>
      <c r="G51" s="18">
        <v>6510305</v>
      </c>
      <c r="H51" s="22" t="s">
        <v>44</v>
      </c>
      <c r="I51" s="18">
        <v>50</v>
      </c>
      <c r="J51" s="18">
        <v>1</v>
      </c>
      <c r="K51" s="67"/>
      <c r="L51" s="18" t="s">
        <v>55</v>
      </c>
      <c r="M51" s="18"/>
      <c r="N51" s="40"/>
    </row>
    <row r="52" spans="1:91" s="14" customFormat="1" ht="33" customHeight="1" x14ac:dyDescent="0.25">
      <c r="A52" s="18">
        <v>9</v>
      </c>
      <c r="B52" s="18">
        <v>5520235</v>
      </c>
      <c r="C52" s="19" t="s">
        <v>34</v>
      </c>
      <c r="D52" s="18">
        <v>0</v>
      </c>
      <c r="E52" s="18">
        <v>0</v>
      </c>
      <c r="F52" s="18">
        <v>0</v>
      </c>
      <c r="G52" s="18">
        <v>6520235</v>
      </c>
      <c r="H52" s="19" t="s">
        <v>34</v>
      </c>
      <c r="I52" s="18">
        <v>50</v>
      </c>
      <c r="J52" s="18">
        <v>1</v>
      </c>
      <c r="K52" s="67"/>
      <c r="L52" s="18" t="s">
        <v>55</v>
      </c>
      <c r="M52" s="18"/>
      <c r="N52" s="40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</row>
    <row r="53" spans="1:91" s="14" customFormat="1" ht="33" customHeight="1" x14ac:dyDescent="0.25">
      <c r="A53" s="18">
        <v>10</v>
      </c>
      <c r="B53" s="18">
        <v>5510304</v>
      </c>
      <c r="C53" s="22" t="s">
        <v>42</v>
      </c>
      <c r="D53" s="18">
        <v>50</v>
      </c>
      <c r="E53" s="33">
        <v>1</v>
      </c>
      <c r="F53" s="18">
        <v>0</v>
      </c>
      <c r="G53" s="18">
        <v>6510304</v>
      </c>
      <c r="H53" s="22" t="s">
        <v>42</v>
      </c>
      <c r="I53" s="18">
        <v>50</v>
      </c>
      <c r="J53" s="18">
        <v>1</v>
      </c>
      <c r="K53" s="67"/>
      <c r="L53" s="18" t="s">
        <v>55</v>
      </c>
      <c r="M53" s="18"/>
      <c r="N53" s="40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</row>
    <row r="54" spans="1:91" s="14" customFormat="1" ht="40.5" customHeight="1" x14ac:dyDescent="0.25">
      <c r="A54" s="18">
        <v>11</v>
      </c>
      <c r="B54" s="18">
        <v>5520217</v>
      </c>
      <c r="C54" s="22" t="s">
        <v>27</v>
      </c>
      <c r="D54" s="18">
        <v>0</v>
      </c>
      <c r="E54" s="18">
        <v>0</v>
      </c>
      <c r="F54" s="18">
        <v>0</v>
      </c>
      <c r="G54" s="18">
        <v>6520217</v>
      </c>
      <c r="H54" s="22" t="s">
        <v>27</v>
      </c>
      <c r="I54" s="18">
        <v>50</v>
      </c>
      <c r="J54" s="18">
        <v>1</v>
      </c>
      <c r="K54" s="67"/>
      <c r="L54" s="18" t="s">
        <v>55</v>
      </c>
      <c r="M54" s="18"/>
      <c r="N54" s="40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</row>
    <row r="55" spans="1:91" s="14" customFormat="1" ht="37.5" customHeight="1" x14ac:dyDescent="0.25">
      <c r="A55" s="18">
        <v>12</v>
      </c>
      <c r="B55" s="18">
        <v>5520225</v>
      </c>
      <c r="C55" s="19" t="s">
        <v>31</v>
      </c>
      <c r="D55" s="18">
        <v>50</v>
      </c>
      <c r="E55" s="18">
        <v>1</v>
      </c>
      <c r="F55" s="18">
        <v>0</v>
      </c>
      <c r="G55" s="18">
        <v>6520225</v>
      </c>
      <c r="H55" s="19" t="s">
        <v>31</v>
      </c>
      <c r="I55" s="18">
        <v>50</v>
      </c>
      <c r="J55" s="18">
        <v>1</v>
      </c>
      <c r="K55" s="67"/>
      <c r="L55" s="18" t="s">
        <v>55</v>
      </c>
      <c r="M55" s="18"/>
      <c r="N55" s="40"/>
    </row>
    <row r="56" spans="1:91" s="14" customFormat="1" ht="37.5" customHeight="1" x14ac:dyDescent="0.25">
      <c r="A56" s="18">
        <v>13</v>
      </c>
      <c r="B56" s="18">
        <v>5520227</v>
      </c>
      <c r="C56" s="19" t="s">
        <v>33</v>
      </c>
      <c r="D56" s="23">
        <v>50</v>
      </c>
      <c r="E56" s="23">
        <v>1</v>
      </c>
      <c r="F56" s="23">
        <v>0</v>
      </c>
      <c r="G56" s="18">
        <v>6520227</v>
      </c>
      <c r="H56" s="19" t="s">
        <v>33</v>
      </c>
      <c r="I56" s="18">
        <v>50</v>
      </c>
      <c r="J56" s="18">
        <v>1</v>
      </c>
      <c r="K56" s="67"/>
      <c r="L56" s="18" t="s">
        <v>55</v>
      </c>
      <c r="M56" s="18"/>
      <c r="N56" s="40"/>
    </row>
    <row r="57" spans="1:91" s="14" customFormat="1" ht="33" customHeight="1" x14ac:dyDescent="0.25">
      <c r="A57" s="18"/>
      <c r="B57" s="18"/>
      <c r="C57" s="20" t="s">
        <v>64</v>
      </c>
      <c r="D57" s="20">
        <f>SUM(D44:D56)</f>
        <v>400</v>
      </c>
      <c r="E57" s="20">
        <f>SUM(E44:E56)</f>
        <v>7</v>
      </c>
      <c r="F57" s="20">
        <f>SUM(F44:F56)</f>
        <v>1</v>
      </c>
      <c r="G57" s="20">
        <f t="shared" ref="G57:J57" si="6">SUM(G44:G56)</f>
        <v>84733145</v>
      </c>
      <c r="H57" s="20"/>
      <c r="I57" s="20">
        <f t="shared" si="6"/>
        <v>700</v>
      </c>
      <c r="J57" s="20">
        <f t="shared" si="6"/>
        <v>14</v>
      </c>
      <c r="K57" s="23"/>
      <c r="L57" s="18"/>
      <c r="M57" s="18"/>
      <c r="N57" s="40"/>
    </row>
    <row r="58" spans="1:91" s="12" customFormat="1" ht="33" customHeight="1" x14ac:dyDescent="0.25">
      <c r="A58" s="13"/>
      <c r="B58" s="69" t="s">
        <v>53</v>
      </c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35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</row>
    <row r="59" spans="1:91" s="14" customFormat="1" ht="33" customHeight="1" x14ac:dyDescent="0.25">
      <c r="A59" s="18">
        <v>1</v>
      </c>
      <c r="B59" s="18">
        <v>5540204</v>
      </c>
      <c r="C59" s="19" t="s">
        <v>36</v>
      </c>
      <c r="D59" s="18">
        <v>50</v>
      </c>
      <c r="E59" s="18">
        <v>1</v>
      </c>
      <c r="F59" s="18">
        <v>0</v>
      </c>
      <c r="G59" s="18">
        <v>6540204</v>
      </c>
      <c r="H59" s="19" t="s">
        <v>37</v>
      </c>
      <c r="I59" s="18">
        <v>50</v>
      </c>
      <c r="J59" s="18">
        <v>1</v>
      </c>
      <c r="K59" s="67"/>
      <c r="L59" s="18" t="s">
        <v>55</v>
      </c>
      <c r="M59" s="18"/>
      <c r="N59" s="40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</row>
    <row r="60" spans="1:91" s="14" customFormat="1" ht="33" customHeight="1" x14ac:dyDescent="0.25">
      <c r="A60" s="18">
        <v>2</v>
      </c>
      <c r="B60" s="18">
        <v>5540206</v>
      </c>
      <c r="C60" s="19" t="s">
        <v>39</v>
      </c>
      <c r="D60" s="18">
        <v>0</v>
      </c>
      <c r="E60" s="18">
        <v>0</v>
      </c>
      <c r="F60" s="18">
        <v>0</v>
      </c>
      <c r="G60" s="18">
        <v>6540206</v>
      </c>
      <c r="H60" s="19" t="s">
        <v>39</v>
      </c>
      <c r="I60" s="18">
        <v>0</v>
      </c>
      <c r="J60" s="18">
        <v>0</v>
      </c>
      <c r="K60" s="67"/>
      <c r="L60" s="18" t="s">
        <v>55</v>
      </c>
      <c r="M60" s="18"/>
      <c r="N60" s="40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</row>
    <row r="61" spans="1:91" s="14" customFormat="1" ht="33" customHeight="1" x14ac:dyDescent="0.25">
      <c r="A61" s="18">
        <v>3</v>
      </c>
      <c r="B61" s="18">
        <v>5540205</v>
      </c>
      <c r="C61" s="19" t="s">
        <v>38</v>
      </c>
      <c r="D61" s="18">
        <v>50</v>
      </c>
      <c r="E61" s="18">
        <v>1</v>
      </c>
      <c r="F61" s="18">
        <v>0</v>
      </c>
      <c r="G61" s="18">
        <v>6540205</v>
      </c>
      <c r="H61" s="19" t="s">
        <v>38</v>
      </c>
      <c r="I61" s="18">
        <v>50</v>
      </c>
      <c r="J61" s="18">
        <v>1</v>
      </c>
      <c r="K61" s="67"/>
      <c r="L61" s="18" t="s">
        <v>55</v>
      </c>
      <c r="M61" s="18"/>
      <c r="N61" s="40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</row>
    <row r="62" spans="1:91" s="14" customFormat="1" ht="33" customHeight="1" x14ac:dyDescent="0.25">
      <c r="A62" s="18">
        <v>4</v>
      </c>
      <c r="B62" s="18">
        <v>5540207</v>
      </c>
      <c r="C62" s="19" t="s">
        <v>40</v>
      </c>
      <c r="D62" s="23">
        <v>50</v>
      </c>
      <c r="E62" s="23">
        <v>1</v>
      </c>
      <c r="F62" s="23">
        <v>0</v>
      </c>
      <c r="G62" s="18">
        <v>6540207</v>
      </c>
      <c r="H62" s="19" t="s">
        <v>40</v>
      </c>
      <c r="I62" s="18">
        <v>50</v>
      </c>
      <c r="J62" s="18">
        <v>1</v>
      </c>
      <c r="K62" s="67"/>
      <c r="L62" s="18"/>
      <c r="M62" s="18"/>
      <c r="N62" s="40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</row>
    <row r="63" spans="1:91" s="14" customFormat="1" ht="33" customHeight="1" x14ac:dyDescent="0.25">
      <c r="A63" s="18"/>
      <c r="B63" s="18"/>
      <c r="C63" s="20" t="s">
        <v>64</v>
      </c>
      <c r="D63" s="20">
        <f>SUM(D58:D62)</f>
        <v>150</v>
      </c>
      <c r="E63" s="20">
        <f>SUM(E58:E62)</f>
        <v>3</v>
      </c>
      <c r="F63" s="20">
        <f t="shared" ref="F63:J63" si="7">SUM(F58:F62)</f>
        <v>0</v>
      </c>
      <c r="G63" s="20">
        <f t="shared" si="7"/>
        <v>26160822</v>
      </c>
      <c r="H63" s="20"/>
      <c r="I63" s="20">
        <f t="shared" si="7"/>
        <v>150</v>
      </c>
      <c r="J63" s="20">
        <f t="shared" si="7"/>
        <v>3</v>
      </c>
      <c r="K63" s="67"/>
      <c r="L63" s="18"/>
      <c r="M63" s="18"/>
      <c r="N63" s="40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25"/>
      <c r="CJ63" s="25"/>
      <c r="CK63" s="25"/>
      <c r="CL63" s="25"/>
      <c r="CM63" s="25"/>
    </row>
    <row r="64" spans="1:91" s="14" customFormat="1" ht="33" customHeight="1" x14ac:dyDescent="0.25">
      <c r="A64" s="42" t="s">
        <v>74</v>
      </c>
      <c r="B64" s="18">
        <v>5540207</v>
      </c>
      <c r="C64" s="20" t="s">
        <v>65</v>
      </c>
      <c r="D64" s="20">
        <f>SUM(D16+D18+D23+D31+D36+D42+D57+D63)</f>
        <v>2250</v>
      </c>
      <c r="E64" s="20">
        <f>SUM(E16+E18+E23+E31+E36+E42+E57+E63)</f>
        <v>34</v>
      </c>
      <c r="F64" s="20">
        <f>SUM(F16+F18+F23+F31+F36+F42+F57+F63)</f>
        <v>11</v>
      </c>
      <c r="G64" s="20">
        <f>SUM(G16+G18+G23+G31+G36+G42+G57+G63)</f>
        <v>246688500</v>
      </c>
      <c r="H64" s="20"/>
      <c r="I64" s="20">
        <f>SUM(I16+I18+I23+I31+I36+I42+I57+I63)</f>
        <v>3250</v>
      </c>
      <c r="J64" s="20">
        <f>SUM(J16+J18+J23+J31+J36+J42+J57+J63)</f>
        <v>63</v>
      </c>
      <c r="K64" s="67"/>
      <c r="L64" s="18" t="s">
        <v>55</v>
      </c>
      <c r="M64" s="18"/>
      <c r="N64" s="40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</row>
    <row r="65" spans="1:91" s="24" customFormat="1" ht="12.75" customHeight="1" x14ac:dyDescent="0.25">
      <c r="A65" s="26"/>
      <c r="B65" s="26"/>
      <c r="D65" s="26"/>
      <c r="E65" s="26"/>
      <c r="F65" s="26"/>
      <c r="G65" s="26"/>
      <c r="H65" s="26"/>
      <c r="I65" s="26"/>
      <c r="L65" s="27"/>
      <c r="M65" s="27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</row>
    <row r="66" spans="1:91" s="24" customFormat="1" ht="9" customHeight="1" x14ac:dyDescent="0.25">
      <c r="A66" s="26"/>
      <c r="B66" s="26"/>
      <c r="C66" s="71"/>
      <c r="D66" s="71"/>
      <c r="E66" s="71"/>
      <c r="F66" s="71"/>
      <c r="G66" s="71"/>
      <c r="H66" s="71"/>
      <c r="I66" s="71"/>
      <c r="J66" s="71"/>
      <c r="K66" s="71"/>
      <c r="L66" s="27"/>
      <c r="M66" s="27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</row>
    <row r="67" spans="1:91" s="25" customFormat="1" ht="29.25" customHeight="1" x14ac:dyDescent="0.25">
      <c r="C67" s="25" t="s">
        <v>56</v>
      </c>
      <c r="I67" s="70" t="s">
        <v>57</v>
      </c>
      <c r="J67" s="70"/>
      <c r="K67" s="70"/>
      <c r="L67" s="28"/>
      <c r="M67" s="28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</row>
    <row r="68" spans="1:91" s="25" customFormat="1" ht="20.25" customHeight="1" x14ac:dyDescent="0.25">
      <c r="L68" s="28"/>
      <c r="M68" s="28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</row>
    <row r="69" spans="1:91" s="25" customFormat="1" ht="20.25" customHeight="1" x14ac:dyDescent="0.25">
      <c r="L69" s="28"/>
      <c r="M69" s="28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</row>
    <row r="70" spans="1:91" s="25" customFormat="1" ht="20.25" customHeight="1" x14ac:dyDescent="0.25">
      <c r="L70" s="28"/>
      <c r="M70" s="28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  <c r="CH70" s="24"/>
      <c r="CI70" s="24"/>
      <c r="CJ70" s="24"/>
      <c r="CK70" s="24"/>
      <c r="CL70" s="24"/>
      <c r="CM70" s="24"/>
    </row>
    <row r="71" spans="1:91" s="25" customFormat="1" ht="20.25" customHeight="1" x14ac:dyDescent="0.25">
      <c r="L71" s="28"/>
      <c r="M71" s="28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</row>
    <row r="72" spans="1:91" s="25" customFormat="1" x14ac:dyDescent="0.25">
      <c r="C72" s="25" t="s">
        <v>62</v>
      </c>
      <c r="L72" s="28"/>
      <c r="M72" s="28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</row>
  </sheetData>
  <sortState ref="A54:U57">
    <sortCondition ref="K54:K57"/>
  </sortState>
  <mergeCells count="19">
    <mergeCell ref="K38:K41"/>
    <mergeCell ref="K44:K56"/>
    <mergeCell ref="A37:M37"/>
    <mergeCell ref="I67:K67"/>
    <mergeCell ref="C66:K66"/>
    <mergeCell ref="K59:K64"/>
    <mergeCell ref="B43:M43"/>
    <mergeCell ref="B58:M58"/>
    <mergeCell ref="K33:K35"/>
    <mergeCell ref="A9:M9"/>
    <mergeCell ref="A17:M17"/>
    <mergeCell ref="A19:M19"/>
    <mergeCell ref="B24:M24"/>
    <mergeCell ref="A32:M32"/>
    <mergeCell ref="A2:D2"/>
    <mergeCell ref="A6:M6"/>
    <mergeCell ref="K20:K22"/>
    <mergeCell ref="K10:K15"/>
    <mergeCell ref="K25:K30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76"/>
  <sheetViews>
    <sheetView tabSelected="1" topLeftCell="A20" zoomScale="110" zoomScaleNormal="110" workbookViewId="0">
      <selection activeCell="J27" sqref="J27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1.125" style="2" customWidth="1"/>
    <col min="5" max="6" width="12.375" style="2" customWidth="1"/>
    <col min="7" max="7" width="3.375" style="2" hidden="1" customWidth="1"/>
    <col min="8" max="8" width="23.75" style="2" customWidth="1"/>
    <col min="9" max="9" width="9.5" style="2" customWidth="1"/>
    <col min="10" max="10" width="9" style="3" customWidth="1"/>
    <col min="11" max="11" width="14.25" style="3" customWidth="1"/>
    <col min="12" max="13" width="8.625" style="4" hidden="1" customWidth="1"/>
    <col min="14" max="14" width="6.625" style="3" customWidth="1"/>
    <col min="15" max="15" width="6.5" style="3" customWidth="1"/>
    <col min="16" max="16" width="5.75" style="3" customWidth="1"/>
    <col min="17" max="17" width="11.375" style="3" customWidth="1"/>
    <col min="18" max="16384" width="9" style="3"/>
  </cols>
  <sheetData>
    <row r="1" spans="1:27" ht="16.5" customHeight="1" x14ac:dyDescent="0.25">
      <c r="A1" s="1" t="s">
        <v>41</v>
      </c>
      <c r="H1" s="5" t="s">
        <v>0</v>
      </c>
      <c r="I1" s="5"/>
      <c r="J1" s="5"/>
      <c r="K1" s="5"/>
      <c r="L1" s="5"/>
      <c r="M1" s="5"/>
      <c r="N1" s="5"/>
      <c r="O1" s="5"/>
      <c r="P1" s="5"/>
      <c r="Q1" s="5"/>
    </row>
    <row r="2" spans="1:27" ht="16.5" customHeight="1" x14ac:dyDescent="0.25">
      <c r="A2" s="65" t="s">
        <v>72</v>
      </c>
      <c r="B2" s="65"/>
      <c r="C2" s="65"/>
      <c r="D2" s="65"/>
      <c r="H2" s="5" t="s">
        <v>68</v>
      </c>
      <c r="I2" s="5"/>
      <c r="J2" s="5"/>
      <c r="K2" s="5"/>
      <c r="L2" s="5"/>
      <c r="M2" s="5"/>
      <c r="N2" s="5"/>
      <c r="O2" s="5"/>
      <c r="P2" s="5"/>
      <c r="Q2" s="5"/>
    </row>
    <row r="3" spans="1:27" ht="16.5" customHeight="1" x14ac:dyDescent="0.25">
      <c r="A3" s="5" t="s">
        <v>73</v>
      </c>
      <c r="K3" s="1"/>
    </row>
    <row r="4" spans="1:27" x14ac:dyDescent="0.25">
      <c r="H4" s="30" t="s">
        <v>71</v>
      </c>
      <c r="I4" s="30"/>
      <c r="J4" s="30"/>
      <c r="K4" s="30"/>
      <c r="L4" s="30"/>
      <c r="M4" s="30"/>
      <c r="N4" s="30"/>
      <c r="O4" s="30"/>
      <c r="P4" s="30"/>
      <c r="Q4" s="30"/>
    </row>
    <row r="5" spans="1:27" ht="12.75" customHeight="1" x14ac:dyDescent="0.25"/>
    <row r="6" spans="1:27" ht="18.75" x14ac:dyDescent="0.25">
      <c r="A6" s="66" t="s">
        <v>70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</row>
    <row r="7" spans="1:27" ht="9.75" customHeight="1" x14ac:dyDescent="0.25"/>
    <row r="8" spans="1:27" s="29" customFormat="1" ht="64.5" customHeight="1" x14ac:dyDescent="0.25">
      <c r="A8" s="45" t="s">
        <v>69</v>
      </c>
      <c r="B8" s="32" t="s">
        <v>54</v>
      </c>
      <c r="C8" s="45" t="s">
        <v>2</v>
      </c>
      <c r="D8" s="45" t="s">
        <v>61</v>
      </c>
      <c r="E8" s="32" t="s">
        <v>66</v>
      </c>
      <c r="F8" s="32" t="s">
        <v>67</v>
      </c>
      <c r="G8" s="32" t="s">
        <v>45</v>
      </c>
      <c r="H8" s="45" t="s">
        <v>3</v>
      </c>
      <c r="I8" s="45" t="s">
        <v>61</v>
      </c>
      <c r="J8" s="45" t="s">
        <v>63</v>
      </c>
      <c r="K8" s="45"/>
      <c r="L8" s="45"/>
      <c r="M8" s="32"/>
      <c r="N8" s="34"/>
    </row>
    <row r="9" spans="1:27" s="12" customFormat="1" ht="33.950000000000003" customHeight="1" x14ac:dyDescent="0.25">
      <c r="A9" s="69" t="s">
        <v>46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35"/>
    </row>
    <row r="10" spans="1:27" s="8" customFormat="1" ht="44.25" customHeight="1" x14ac:dyDescent="0.25">
      <c r="A10" s="6">
        <v>1</v>
      </c>
      <c r="B10" s="6">
        <v>5480205</v>
      </c>
      <c r="C10" s="7" t="s">
        <v>59</v>
      </c>
      <c r="D10" s="6">
        <v>100</v>
      </c>
      <c r="E10" s="6">
        <v>1</v>
      </c>
      <c r="F10" s="6">
        <v>1</v>
      </c>
      <c r="G10" s="6">
        <v>6480205</v>
      </c>
      <c r="H10" s="7" t="s">
        <v>59</v>
      </c>
      <c r="I10" s="6">
        <v>50</v>
      </c>
      <c r="J10" s="6">
        <v>1</v>
      </c>
      <c r="K10" s="67"/>
      <c r="L10" s="6" t="s">
        <v>55</v>
      </c>
      <c r="M10" s="6"/>
      <c r="N10" s="36"/>
    </row>
    <row r="11" spans="1:27" s="8" customFormat="1" ht="33" customHeight="1" x14ac:dyDescent="0.25">
      <c r="A11" s="6">
        <v>2</v>
      </c>
      <c r="B11" s="6">
        <v>5480214</v>
      </c>
      <c r="C11" s="7" t="s">
        <v>5</v>
      </c>
      <c r="D11" s="6">
        <v>100</v>
      </c>
      <c r="E11" s="6">
        <v>1</v>
      </c>
      <c r="F11" s="6">
        <v>1</v>
      </c>
      <c r="G11" s="6">
        <v>6480214</v>
      </c>
      <c r="H11" s="7" t="s">
        <v>5</v>
      </c>
      <c r="I11" s="6">
        <v>50</v>
      </c>
      <c r="J11" s="6">
        <v>1</v>
      </c>
      <c r="K11" s="67"/>
      <c r="L11" s="6" t="s">
        <v>55</v>
      </c>
      <c r="M11" s="6"/>
      <c r="N11" s="36"/>
    </row>
    <row r="12" spans="1:27" s="8" customFormat="1" ht="43.5" customHeight="1" x14ac:dyDescent="0.2">
      <c r="A12" s="6">
        <v>3</v>
      </c>
      <c r="B12" s="6">
        <v>5480105</v>
      </c>
      <c r="C12" s="9" t="s">
        <v>1</v>
      </c>
      <c r="D12" s="6">
        <v>100</v>
      </c>
      <c r="E12" s="6">
        <v>1</v>
      </c>
      <c r="F12" s="6">
        <v>1</v>
      </c>
      <c r="G12" s="6">
        <v>6480105</v>
      </c>
      <c r="H12" s="9" t="s">
        <v>60</v>
      </c>
      <c r="I12" s="6">
        <v>50</v>
      </c>
      <c r="J12" s="6">
        <v>1</v>
      </c>
      <c r="K12" s="67"/>
      <c r="L12" s="6" t="s">
        <v>55</v>
      </c>
      <c r="M12" s="6"/>
      <c r="N12" s="37"/>
      <c r="O12" s="47"/>
      <c r="P12" s="10"/>
      <c r="Q12" s="11"/>
    </row>
    <row r="13" spans="1:27" s="8" customFormat="1" ht="33" customHeight="1" x14ac:dyDescent="0.25">
      <c r="A13" s="6">
        <v>4</v>
      </c>
      <c r="B13" s="6">
        <v>5480207</v>
      </c>
      <c r="C13" s="9" t="s">
        <v>58</v>
      </c>
      <c r="D13" s="6">
        <v>100</v>
      </c>
      <c r="E13" s="6">
        <v>1</v>
      </c>
      <c r="F13" s="6">
        <v>1</v>
      </c>
      <c r="G13" s="6">
        <v>6480207</v>
      </c>
      <c r="H13" s="9" t="s">
        <v>58</v>
      </c>
      <c r="I13" s="6">
        <v>50</v>
      </c>
      <c r="J13" s="6">
        <v>1</v>
      </c>
      <c r="K13" s="67"/>
      <c r="L13" s="6" t="s">
        <v>55</v>
      </c>
      <c r="M13" s="6"/>
      <c r="N13" s="36"/>
      <c r="O13" s="48"/>
    </row>
    <row r="14" spans="1:27" s="8" customFormat="1" ht="33" customHeight="1" x14ac:dyDescent="0.25">
      <c r="A14" s="6">
        <v>5</v>
      </c>
      <c r="B14" s="6">
        <v>5480216</v>
      </c>
      <c r="C14" s="7" t="s">
        <v>6</v>
      </c>
      <c r="D14" s="6">
        <v>0</v>
      </c>
      <c r="E14" s="6">
        <v>0</v>
      </c>
      <c r="F14" s="6">
        <v>0</v>
      </c>
      <c r="G14" s="6">
        <v>6480216</v>
      </c>
      <c r="H14" s="7" t="s">
        <v>6</v>
      </c>
      <c r="I14" s="6">
        <v>50</v>
      </c>
      <c r="J14" s="6">
        <v>1</v>
      </c>
      <c r="K14" s="67"/>
      <c r="L14" s="6" t="s">
        <v>55</v>
      </c>
      <c r="M14" s="6"/>
      <c r="N14" s="36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</row>
    <row r="15" spans="1:27" s="8" customFormat="1" ht="33" customHeight="1" x14ac:dyDescent="0.25">
      <c r="A15" s="6">
        <v>6</v>
      </c>
      <c r="B15" s="6">
        <v>5480209</v>
      </c>
      <c r="C15" s="7" t="s">
        <v>4</v>
      </c>
      <c r="D15" s="6">
        <v>100</v>
      </c>
      <c r="E15" s="6">
        <v>1</v>
      </c>
      <c r="F15" s="6">
        <v>1</v>
      </c>
      <c r="G15" s="6">
        <v>6480209</v>
      </c>
      <c r="H15" s="7" t="s">
        <v>4</v>
      </c>
      <c r="I15" s="6">
        <v>100</v>
      </c>
      <c r="J15" s="6">
        <v>2</v>
      </c>
      <c r="K15" s="67"/>
      <c r="L15" s="6"/>
      <c r="M15" s="6"/>
      <c r="N15" s="36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</row>
    <row r="16" spans="1:27" s="63" customFormat="1" ht="33" customHeight="1" x14ac:dyDescent="0.25">
      <c r="A16" s="60"/>
      <c r="B16" s="60"/>
      <c r="C16" s="61" t="s">
        <v>78</v>
      </c>
      <c r="D16" s="60"/>
      <c r="E16" s="60"/>
      <c r="F16" s="60"/>
      <c r="G16" s="60"/>
      <c r="H16" s="61" t="s">
        <v>78</v>
      </c>
      <c r="I16" s="60">
        <v>50</v>
      </c>
      <c r="J16" s="60">
        <v>1</v>
      </c>
      <c r="K16" s="67"/>
      <c r="L16" s="60"/>
      <c r="M16" s="60"/>
      <c r="N16" s="62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</row>
    <row r="17" spans="1:91" s="63" customFormat="1" ht="33" customHeight="1" x14ac:dyDescent="0.25">
      <c r="A17" s="60"/>
      <c r="B17" s="60"/>
      <c r="C17" s="61" t="s">
        <v>79</v>
      </c>
      <c r="D17" s="60"/>
      <c r="E17" s="60"/>
      <c r="F17" s="60"/>
      <c r="G17" s="60"/>
      <c r="H17" s="61" t="s">
        <v>79</v>
      </c>
      <c r="I17" s="60">
        <v>50</v>
      </c>
      <c r="J17" s="60">
        <v>1</v>
      </c>
      <c r="K17" s="67"/>
      <c r="L17" s="60" t="s">
        <v>55</v>
      </c>
      <c r="M17" s="60"/>
      <c r="N17" s="62"/>
      <c r="O17" s="75"/>
    </row>
    <row r="18" spans="1:91" s="17" customFormat="1" ht="33" customHeight="1" x14ac:dyDescent="0.25">
      <c r="A18" s="20"/>
      <c r="B18" s="20"/>
      <c r="C18" s="20" t="s">
        <v>64</v>
      </c>
      <c r="D18" s="45">
        <f>SUM(D10:D17)</f>
        <v>500</v>
      </c>
      <c r="E18" s="45">
        <f>SUM(E10:E17)</f>
        <v>5</v>
      </c>
      <c r="F18" s="45">
        <f t="shared" ref="F18:J18" si="0">SUM(F10:F17)</f>
        <v>5</v>
      </c>
      <c r="G18" s="20">
        <f t="shared" si="0"/>
        <v>38881156</v>
      </c>
      <c r="H18" s="20"/>
      <c r="I18" s="20">
        <f t="shared" si="0"/>
        <v>450</v>
      </c>
      <c r="J18" s="20">
        <f t="shared" si="0"/>
        <v>9</v>
      </c>
      <c r="K18" s="32"/>
      <c r="L18" s="20"/>
      <c r="M18" s="20"/>
      <c r="N18" s="38"/>
      <c r="O18" s="48"/>
    </row>
    <row r="19" spans="1:91" s="12" customFormat="1" ht="28.5" customHeight="1" x14ac:dyDescent="0.25">
      <c r="A19" s="69" t="s">
        <v>47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39"/>
      <c r="O19" s="16"/>
      <c r="P19" s="17"/>
      <c r="Q19" s="15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</row>
    <row r="20" spans="1:91" s="14" customFormat="1" ht="28.5" customHeight="1" x14ac:dyDescent="0.25">
      <c r="A20" s="44">
        <v>1</v>
      </c>
      <c r="B20" s="44">
        <v>5220206</v>
      </c>
      <c r="C20" s="19" t="s">
        <v>7</v>
      </c>
      <c r="D20" s="44">
        <v>50</v>
      </c>
      <c r="E20" s="44">
        <v>1</v>
      </c>
      <c r="F20" s="44"/>
      <c r="G20" s="44">
        <v>6220206</v>
      </c>
      <c r="H20" s="19" t="s">
        <v>7</v>
      </c>
      <c r="I20" s="44">
        <v>100</v>
      </c>
      <c r="J20" s="44">
        <v>2</v>
      </c>
      <c r="K20" s="19"/>
      <c r="L20" s="44" t="s">
        <v>55</v>
      </c>
      <c r="M20" s="44"/>
      <c r="N20" s="40"/>
      <c r="Q20" s="15"/>
    </row>
    <row r="21" spans="1:91" s="63" customFormat="1" ht="28.5" customHeight="1" x14ac:dyDescent="0.25">
      <c r="A21" s="60">
        <v>1</v>
      </c>
      <c r="B21" s="60">
        <v>5220206</v>
      </c>
      <c r="C21" s="61" t="s">
        <v>75</v>
      </c>
      <c r="D21" s="60">
        <v>100</v>
      </c>
      <c r="E21" s="60">
        <v>1</v>
      </c>
      <c r="F21" s="60">
        <v>1</v>
      </c>
      <c r="G21" s="60">
        <v>6220206</v>
      </c>
      <c r="H21" s="61" t="s">
        <v>75</v>
      </c>
      <c r="I21" s="60">
        <v>50</v>
      </c>
      <c r="J21" s="60">
        <v>1</v>
      </c>
      <c r="K21" s="61"/>
      <c r="L21" s="60" t="s">
        <v>55</v>
      </c>
      <c r="M21" s="60"/>
      <c r="N21" s="62"/>
      <c r="Q21" s="64"/>
    </row>
    <row r="22" spans="1:91" s="12" customFormat="1" ht="27" customHeight="1" x14ac:dyDescent="0.25">
      <c r="A22" s="69" t="s">
        <v>48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40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</row>
    <row r="23" spans="1:91" s="14" customFormat="1" ht="33" customHeight="1" x14ac:dyDescent="0.25">
      <c r="A23" s="44">
        <v>1</v>
      </c>
      <c r="B23" s="44">
        <v>5340201</v>
      </c>
      <c r="C23" s="19" t="s">
        <v>8</v>
      </c>
      <c r="D23" s="44">
        <v>50</v>
      </c>
      <c r="E23" s="44">
        <v>1</v>
      </c>
      <c r="F23" s="44">
        <v>0</v>
      </c>
      <c r="G23" s="44">
        <v>6340201</v>
      </c>
      <c r="H23" s="19" t="s">
        <v>8</v>
      </c>
      <c r="I23" s="44">
        <v>50</v>
      </c>
      <c r="J23" s="44">
        <v>1</v>
      </c>
      <c r="K23" s="67"/>
      <c r="L23" s="20" t="s">
        <v>55</v>
      </c>
      <c r="M23" s="20"/>
      <c r="N23" s="41"/>
      <c r="O23" s="21"/>
      <c r="P23" s="21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</row>
    <row r="24" spans="1:91" s="14" customFormat="1" ht="27" customHeight="1" x14ac:dyDescent="0.25">
      <c r="A24" s="44">
        <v>2</v>
      </c>
      <c r="B24" s="44">
        <v>5340302</v>
      </c>
      <c r="C24" s="19" t="s">
        <v>9</v>
      </c>
      <c r="D24" s="44">
        <v>50</v>
      </c>
      <c r="E24" s="44">
        <v>1</v>
      </c>
      <c r="F24" s="44">
        <v>0</v>
      </c>
      <c r="G24" s="44">
        <v>6340302</v>
      </c>
      <c r="H24" s="19" t="s">
        <v>9</v>
      </c>
      <c r="I24" s="44">
        <v>50</v>
      </c>
      <c r="J24" s="44">
        <v>1</v>
      </c>
      <c r="K24" s="68"/>
      <c r="L24" s="20" t="s">
        <v>55</v>
      </c>
      <c r="M24" s="20"/>
      <c r="N24" s="39"/>
      <c r="O24" s="15"/>
      <c r="P24" s="15"/>
    </row>
    <row r="25" spans="1:91" s="14" customFormat="1" ht="27" customHeight="1" x14ac:dyDescent="0.25">
      <c r="A25" s="49">
        <v>3</v>
      </c>
      <c r="B25" s="49">
        <v>5340417</v>
      </c>
      <c r="C25" s="22" t="s">
        <v>10</v>
      </c>
      <c r="D25" s="49">
        <v>50</v>
      </c>
      <c r="E25" s="49">
        <v>1</v>
      </c>
      <c r="F25" s="49">
        <v>0</v>
      </c>
      <c r="G25" s="49">
        <v>6340417</v>
      </c>
      <c r="H25" s="22" t="s">
        <v>10</v>
      </c>
      <c r="I25" s="49">
        <v>50</v>
      </c>
      <c r="J25" s="49">
        <v>1</v>
      </c>
      <c r="K25" s="68"/>
      <c r="L25" s="20"/>
      <c r="M25" s="20"/>
      <c r="N25" s="39"/>
      <c r="O25" s="15"/>
      <c r="P25" s="15"/>
    </row>
    <row r="26" spans="1:91" s="63" customFormat="1" ht="33" customHeight="1" x14ac:dyDescent="0.25">
      <c r="A26" s="60"/>
      <c r="B26" s="60"/>
      <c r="C26" s="76" t="s">
        <v>80</v>
      </c>
      <c r="D26" s="60"/>
      <c r="E26" s="60"/>
      <c r="F26" s="60"/>
      <c r="G26" s="60"/>
      <c r="H26" s="76" t="s">
        <v>80</v>
      </c>
      <c r="I26" s="60">
        <v>50</v>
      </c>
      <c r="J26" s="60">
        <v>1</v>
      </c>
      <c r="K26" s="68"/>
      <c r="L26" s="77" t="s">
        <v>55</v>
      </c>
      <c r="M26" s="77"/>
      <c r="N26" s="78"/>
      <c r="O26" s="64"/>
      <c r="P26" s="64"/>
    </row>
    <row r="27" spans="1:91" s="14" customFormat="1" ht="25.5" customHeight="1" x14ac:dyDescent="0.25">
      <c r="A27" s="44"/>
      <c r="B27" s="44"/>
      <c r="C27" s="20" t="s">
        <v>64</v>
      </c>
      <c r="D27" s="20">
        <f>SUM(D23:D26)</f>
        <v>150</v>
      </c>
      <c r="E27" s="20">
        <f>SUM(E23:E26)</f>
        <v>3</v>
      </c>
      <c r="F27" s="20">
        <f>SUM(F23:F26)</f>
        <v>0</v>
      </c>
      <c r="G27" s="20">
        <f t="shared" ref="G27:J27" si="1">SUM(G23:G26)</f>
        <v>19020920</v>
      </c>
      <c r="H27" s="20"/>
      <c r="I27" s="20">
        <f t="shared" si="1"/>
        <v>200</v>
      </c>
      <c r="J27" s="20">
        <f t="shared" si="1"/>
        <v>4</v>
      </c>
      <c r="K27" s="44"/>
      <c r="L27" s="44"/>
      <c r="M27" s="44"/>
      <c r="N27" s="40"/>
    </row>
    <row r="28" spans="1:91" s="12" customFormat="1" ht="27.75" customHeight="1" x14ac:dyDescent="0.25">
      <c r="A28" s="13"/>
      <c r="B28" s="69" t="s">
        <v>49</v>
      </c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35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</row>
    <row r="29" spans="1:91" s="54" customFormat="1" ht="27" customHeight="1" x14ac:dyDescent="0.25">
      <c r="A29" s="51">
        <v>1</v>
      </c>
      <c r="B29" s="51">
        <v>5510217</v>
      </c>
      <c r="C29" s="52" t="s">
        <v>14</v>
      </c>
      <c r="D29" s="51">
        <v>0</v>
      </c>
      <c r="E29" s="51">
        <v>0</v>
      </c>
      <c r="F29" s="51">
        <v>0</v>
      </c>
      <c r="G29" s="51"/>
      <c r="H29" s="51"/>
      <c r="I29" s="51">
        <v>0</v>
      </c>
      <c r="J29" s="51">
        <v>0</v>
      </c>
      <c r="K29" s="67"/>
      <c r="L29" s="51" t="s">
        <v>55</v>
      </c>
      <c r="M29" s="51"/>
      <c r="N29" s="53"/>
    </row>
    <row r="30" spans="1:91" s="14" customFormat="1" ht="28.5" customHeight="1" x14ac:dyDescent="0.25">
      <c r="A30" s="44">
        <v>2</v>
      </c>
      <c r="B30" s="44">
        <v>5510201</v>
      </c>
      <c r="C30" s="19" t="s">
        <v>11</v>
      </c>
      <c r="D30" s="44">
        <v>100</v>
      </c>
      <c r="E30" s="44">
        <v>1</v>
      </c>
      <c r="F30" s="44">
        <v>1</v>
      </c>
      <c r="G30" s="44">
        <v>6510201</v>
      </c>
      <c r="H30" s="19" t="s">
        <v>11</v>
      </c>
      <c r="I30" s="44">
        <v>150</v>
      </c>
      <c r="J30" s="44">
        <v>3</v>
      </c>
      <c r="K30" s="67"/>
      <c r="L30" s="44" t="s">
        <v>55</v>
      </c>
      <c r="M30" s="44"/>
      <c r="N30" s="40"/>
    </row>
    <row r="31" spans="1:91" s="14" customFormat="1" ht="29.25" customHeight="1" x14ac:dyDescent="0.25">
      <c r="A31" s="44">
        <v>3</v>
      </c>
      <c r="B31" s="44">
        <v>5510212</v>
      </c>
      <c r="C31" s="19" t="s">
        <v>12</v>
      </c>
      <c r="D31" s="44">
        <v>100</v>
      </c>
      <c r="E31" s="44">
        <v>1</v>
      </c>
      <c r="F31" s="33">
        <v>1</v>
      </c>
      <c r="G31" s="44">
        <v>6510212</v>
      </c>
      <c r="H31" s="19" t="s">
        <v>13</v>
      </c>
      <c r="I31" s="44">
        <v>150</v>
      </c>
      <c r="J31" s="44">
        <v>3</v>
      </c>
      <c r="K31" s="67"/>
      <c r="L31" s="44" t="s">
        <v>55</v>
      </c>
      <c r="M31" s="44"/>
      <c r="N31" s="40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</row>
    <row r="32" spans="1:91" s="54" customFormat="1" ht="28.5" customHeight="1" x14ac:dyDescent="0.25">
      <c r="A32" s="51">
        <v>4</v>
      </c>
      <c r="B32" s="51">
        <v>5520149</v>
      </c>
      <c r="C32" s="52" t="s">
        <v>16</v>
      </c>
      <c r="D32" s="55">
        <v>50</v>
      </c>
      <c r="E32" s="55">
        <v>1</v>
      </c>
      <c r="F32" s="55">
        <v>0</v>
      </c>
      <c r="G32" s="55">
        <v>6520149</v>
      </c>
      <c r="H32" s="52" t="s">
        <v>16</v>
      </c>
      <c r="I32" s="51">
        <v>100</v>
      </c>
      <c r="J32" s="51">
        <v>2</v>
      </c>
      <c r="K32" s="67"/>
      <c r="L32" s="51" t="s">
        <v>55</v>
      </c>
      <c r="M32" s="51"/>
      <c r="N32" s="53"/>
      <c r="BF32" s="56"/>
      <c r="BG32" s="56"/>
      <c r="BH32" s="56"/>
      <c r="BI32" s="56"/>
      <c r="BJ32" s="56"/>
      <c r="BK32" s="56"/>
      <c r="BL32" s="56"/>
      <c r="BM32" s="56"/>
      <c r="BN32" s="56"/>
      <c r="BO32" s="56"/>
      <c r="BP32" s="56"/>
      <c r="BQ32" s="56"/>
      <c r="BR32" s="56"/>
      <c r="BS32" s="56"/>
      <c r="BT32" s="56"/>
      <c r="BU32" s="56"/>
      <c r="BV32" s="56"/>
      <c r="BW32" s="56"/>
      <c r="BX32" s="56"/>
      <c r="BY32" s="56"/>
      <c r="BZ32" s="56"/>
      <c r="CA32" s="56"/>
      <c r="CB32" s="56"/>
      <c r="CC32" s="56"/>
      <c r="CD32" s="56"/>
      <c r="CE32" s="56"/>
      <c r="CF32" s="56"/>
      <c r="CG32" s="56"/>
      <c r="CH32" s="56"/>
      <c r="CI32" s="56"/>
      <c r="CJ32" s="56"/>
      <c r="CK32" s="56"/>
      <c r="CL32" s="56"/>
      <c r="CM32" s="56"/>
    </row>
    <row r="33" spans="1:91" s="63" customFormat="1" ht="28.5" customHeight="1" x14ac:dyDescent="0.25">
      <c r="A33" s="60"/>
      <c r="B33" s="60"/>
      <c r="C33" s="61" t="s">
        <v>77</v>
      </c>
      <c r="D33" s="60"/>
      <c r="E33" s="60"/>
      <c r="F33" s="60"/>
      <c r="G33" s="60"/>
      <c r="H33" s="61"/>
      <c r="I33" s="60"/>
      <c r="J33" s="60"/>
      <c r="K33" s="67"/>
      <c r="L33" s="60"/>
      <c r="M33" s="60"/>
      <c r="N33" s="62"/>
      <c r="BF33" s="64"/>
      <c r="BG33" s="64"/>
      <c r="BH33" s="64"/>
      <c r="BI33" s="64"/>
      <c r="BJ33" s="64"/>
      <c r="BK33" s="64"/>
      <c r="BL33" s="64"/>
      <c r="BM33" s="64"/>
      <c r="BN33" s="64"/>
      <c r="BO33" s="64"/>
      <c r="BP33" s="64"/>
      <c r="BQ33" s="64"/>
      <c r="BR33" s="64"/>
      <c r="BS33" s="64"/>
      <c r="BT33" s="64"/>
      <c r="BU33" s="64"/>
      <c r="BV33" s="64"/>
      <c r="BW33" s="64"/>
      <c r="BX33" s="64"/>
      <c r="BY33" s="64"/>
      <c r="BZ33" s="64"/>
      <c r="CA33" s="64"/>
      <c r="CB33" s="64"/>
      <c r="CC33" s="64"/>
      <c r="CD33" s="64"/>
      <c r="CE33" s="64"/>
      <c r="CF33" s="64"/>
      <c r="CG33" s="64"/>
      <c r="CH33" s="64"/>
      <c r="CI33" s="64"/>
      <c r="CJ33" s="64"/>
      <c r="CK33" s="64"/>
      <c r="CL33" s="64"/>
      <c r="CM33" s="64"/>
    </row>
    <row r="34" spans="1:91" s="14" customFormat="1" ht="33" customHeight="1" x14ac:dyDescent="0.25">
      <c r="A34" s="44">
        <v>5</v>
      </c>
      <c r="B34" s="44">
        <v>5520155</v>
      </c>
      <c r="C34" s="22" t="s">
        <v>17</v>
      </c>
      <c r="D34" s="44">
        <v>50</v>
      </c>
      <c r="E34" s="44">
        <v>1</v>
      </c>
      <c r="F34" s="44">
        <v>0</v>
      </c>
      <c r="G34" s="44">
        <v>6520155</v>
      </c>
      <c r="H34" s="22" t="s">
        <v>17</v>
      </c>
      <c r="I34" s="44">
        <v>100</v>
      </c>
      <c r="J34" s="44">
        <v>2</v>
      </c>
      <c r="K34" s="67"/>
      <c r="L34" s="44" t="s">
        <v>55</v>
      </c>
      <c r="M34" s="44"/>
      <c r="N34" s="40"/>
    </row>
    <row r="35" spans="1:91" s="14" customFormat="1" ht="33" customHeight="1" x14ac:dyDescent="0.25">
      <c r="A35" s="44">
        <v>6</v>
      </c>
      <c r="B35" s="44">
        <v>5520121</v>
      </c>
      <c r="C35" s="19" t="s">
        <v>15</v>
      </c>
      <c r="D35" s="44">
        <v>100</v>
      </c>
      <c r="E35" s="44">
        <v>1</v>
      </c>
      <c r="F35" s="33">
        <v>1</v>
      </c>
      <c r="G35" s="44">
        <v>6520121</v>
      </c>
      <c r="H35" s="19" t="s">
        <v>15</v>
      </c>
      <c r="I35" s="44">
        <v>50</v>
      </c>
      <c r="J35" s="44">
        <v>1</v>
      </c>
      <c r="K35" s="67"/>
      <c r="L35" s="44" t="s">
        <v>55</v>
      </c>
      <c r="M35" s="44"/>
      <c r="N35" s="40"/>
    </row>
    <row r="36" spans="1:91" s="14" customFormat="1" ht="33" customHeight="1" x14ac:dyDescent="0.25">
      <c r="A36" s="44"/>
      <c r="B36" s="44"/>
      <c r="C36" s="20" t="s">
        <v>64</v>
      </c>
      <c r="D36" s="20">
        <f>SUM(D29:D35)</f>
        <v>400</v>
      </c>
      <c r="E36" s="20">
        <f t="shared" ref="E36:J36" si="2">SUM(E29:E35)</f>
        <v>5</v>
      </c>
      <c r="F36" s="20">
        <f t="shared" si="2"/>
        <v>3</v>
      </c>
      <c r="G36" s="20">
        <f t="shared" si="2"/>
        <v>32580838</v>
      </c>
      <c r="H36" s="20"/>
      <c r="I36" s="20">
        <f t="shared" si="2"/>
        <v>550</v>
      </c>
      <c r="J36" s="20">
        <f t="shared" si="2"/>
        <v>11</v>
      </c>
      <c r="K36" s="43"/>
      <c r="L36" s="44"/>
      <c r="M36" s="44"/>
      <c r="N36" s="40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</row>
    <row r="37" spans="1:91" s="12" customFormat="1" ht="29.25" customHeight="1" x14ac:dyDescent="0.25">
      <c r="A37" s="69" t="s">
        <v>50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35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</row>
    <row r="38" spans="1:91" s="14" customFormat="1" ht="33" customHeight="1" x14ac:dyDescent="0.25">
      <c r="A38" s="44">
        <v>1</v>
      </c>
      <c r="B38" s="44">
        <v>5510216</v>
      </c>
      <c r="C38" s="19" t="s">
        <v>18</v>
      </c>
      <c r="D38" s="44">
        <v>250</v>
      </c>
      <c r="E38" s="44">
        <v>4</v>
      </c>
      <c r="F38" s="44">
        <v>1</v>
      </c>
      <c r="G38" s="44">
        <v>6510216</v>
      </c>
      <c r="H38" s="19" t="s">
        <v>18</v>
      </c>
      <c r="I38" s="44">
        <v>900</v>
      </c>
      <c r="J38" s="44">
        <v>16</v>
      </c>
      <c r="K38" s="67"/>
      <c r="L38" s="44" t="s">
        <v>55</v>
      </c>
      <c r="M38" s="44"/>
      <c r="N38" s="40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</row>
    <row r="39" spans="1:91" s="54" customFormat="1" ht="33" customHeight="1" x14ac:dyDescent="0.25">
      <c r="A39" s="51">
        <v>2</v>
      </c>
      <c r="B39" s="51">
        <v>5510412</v>
      </c>
      <c r="C39" s="52" t="s">
        <v>19</v>
      </c>
      <c r="D39" s="55">
        <v>50</v>
      </c>
      <c r="E39" s="55">
        <v>1</v>
      </c>
      <c r="F39" s="55">
        <v>0</v>
      </c>
      <c r="G39" s="55">
        <v>6510412</v>
      </c>
      <c r="H39" s="52" t="s">
        <v>19</v>
      </c>
      <c r="I39" s="51">
        <v>100</v>
      </c>
      <c r="J39" s="51">
        <v>2</v>
      </c>
      <c r="K39" s="68"/>
      <c r="L39" s="51" t="s">
        <v>55</v>
      </c>
      <c r="M39" s="51"/>
      <c r="N39" s="53"/>
    </row>
    <row r="40" spans="1:91" s="54" customFormat="1" ht="33" customHeight="1" x14ac:dyDescent="0.25">
      <c r="A40" s="51">
        <v>3</v>
      </c>
      <c r="B40" s="51">
        <v>5510414</v>
      </c>
      <c r="C40" s="52" t="s">
        <v>20</v>
      </c>
      <c r="D40" s="51">
        <v>50</v>
      </c>
      <c r="E40" s="51">
        <v>1</v>
      </c>
      <c r="F40" s="51">
        <v>0</v>
      </c>
      <c r="G40" s="57"/>
      <c r="H40" s="57"/>
      <c r="I40" s="57"/>
      <c r="J40" s="57"/>
      <c r="K40" s="68"/>
      <c r="L40" s="51" t="s">
        <v>55</v>
      </c>
      <c r="M40" s="51"/>
      <c r="N40" s="53"/>
    </row>
    <row r="41" spans="1:91" s="14" customFormat="1" ht="33" customHeight="1" x14ac:dyDescent="0.25">
      <c r="A41" s="44"/>
      <c r="B41" s="44"/>
      <c r="C41" s="20" t="s">
        <v>64</v>
      </c>
      <c r="D41" s="20">
        <f>SUM(D38:D40)</f>
        <v>350</v>
      </c>
      <c r="E41" s="20">
        <f>SUM(E38:E40)</f>
        <v>6</v>
      </c>
      <c r="F41" s="20">
        <f>SUM(F38:F40)</f>
        <v>1</v>
      </c>
      <c r="G41" s="20">
        <f t="shared" ref="G41:J41" si="3">SUM(G38:G40)</f>
        <v>13020628</v>
      </c>
      <c r="H41" s="20"/>
      <c r="I41" s="20">
        <f t="shared" si="3"/>
        <v>1000</v>
      </c>
      <c r="J41" s="20">
        <f t="shared" si="3"/>
        <v>18</v>
      </c>
      <c r="K41" s="44"/>
      <c r="L41" s="44"/>
      <c r="M41" s="44"/>
      <c r="N41" s="40"/>
    </row>
    <row r="42" spans="1:91" s="12" customFormat="1" ht="33" customHeight="1" x14ac:dyDescent="0.25">
      <c r="A42" s="69" t="s">
        <v>51</v>
      </c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35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</row>
    <row r="43" spans="1:91" s="14" customFormat="1" ht="33" customHeight="1" x14ac:dyDescent="0.25">
      <c r="A43" s="44">
        <v>1</v>
      </c>
      <c r="B43" s="44">
        <v>5510211</v>
      </c>
      <c r="C43" s="19" t="s">
        <v>21</v>
      </c>
      <c r="D43" s="44">
        <v>100</v>
      </c>
      <c r="E43" s="44">
        <v>1</v>
      </c>
      <c r="F43" s="44">
        <v>1</v>
      </c>
      <c r="G43" s="44">
        <v>6510211</v>
      </c>
      <c r="H43" s="19" t="s">
        <v>21</v>
      </c>
      <c r="I43" s="44">
        <v>100</v>
      </c>
      <c r="J43" s="44">
        <v>2</v>
      </c>
      <c r="K43" s="67"/>
      <c r="L43" s="44" t="s">
        <v>55</v>
      </c>
      <c r="M43" s="44"/>
      <c r="N43" s="40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</row>
    <row r="44" spans="1:91" s="14" customFormat="1" ht="33" customHeight="1" x14ac:dyDescent="0.25">
      <c r="A44" s="44">
        <v>2</v>
      </c>
      <c r="B44" s="44">
        <v>5520205</v>
      </c>
      <c r="C44" s="22" t="s">
        <v>23</v>
      </c>
      <c r="D44" s="44">
        <v>50</v>
      </c>
      <c r="E44" s="44">
        <v>1</v>
      </c>
      <c r="F44" s="44">
        <v>0</v>
      </c>
      <c r="G44" s="44">
        <v>6520205</v>
      </c>
      <c r="H44" s="22" t="s">
        <v>23</v>
      </c>
      <c r="I44" s="44">
        <v>50</v>
      </c>
      <c r="J44" s="44">
        <v>1</v>
      </c>
      <c r="K44" s="68"/>
      <c r="L44" s="44" t="s">
        <v>55</v>
      </c>
      <c r="M44" s="44"/>
      <c r="N44" s="40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</row>
    <row r="45" spans="1:91" s="14" customFormat="1" ht="33" customHeight="1" x14ac:dyDescent="0.25">
      <c r="A45" s="44">
        <v>3</v>
      </c>
      <c r="B45" s="44">
        <v>5520255</v>
      </c>
      <c r="C45" s="22" t="s">
        <v>24</v>
      </c>
      <c r="D45" s="44">
        <v>50</v>
      </c>
      <c r="E45" s="44">
        <v>1</v>
      </c>
      <c r="F45" s="44">
        <v>0</v>
      </c>
      <c r="G45" s="44">
        <v>6520255</v>
      </c>
      <c r="H45" s="22" t="s">
        <v>24</v>
      </c>
      <c r="I45" s="44">
        <v>50</v>
      </c>
      <c r="J45" s="44">
        <v>1</v>
      </c>
      <c r="K45" s="68"/>
      <c r="L45" s="44" t="s">
        <v>55</v>
      </c>
      <c r="M45" s="44"/>
      <c r="N45" s="40"/>
    </row>
    <row r="46" spans="1:91" s="14" customFormat="1" ht="33" customHeight="1" x14ac:dyDescent="0.25">
      <c r="A46" s="44">
        <v>4</v>
      </c>
      <c r="B46" s="44">
        <v>5520114</v>
      </c>
      <c r="C46" s="19" t="s">
        <v>22</v>
      </c>
      <c r="D46" s="44">
        <v>50</v>
      </c>
      <c r="E46" s="44">
        <v>1</v>
      </c>
      <c r="F46" s="44">
        <v>0</v>
      </c>
      <c r="G46" s="44">
        <v>6520114</v>
      </c>
      <c r="H46" s="19" t="s">
        <v>22</v>
      </c>
      <c r="I46" s="44">
        <v>50</v>
      </c>
      <c r="J46" s="44">
        <v>1</v>
      </c>
      <c r="K46" s="68"/>
      <c r="L46" s="44" t="s">
        <v>55</v>
      </c>
      <c r="M46" s="44"/>
      <c r="N46" s="40"/>
    </row>
    <row r="47" spans="1:91" s="14" customFormat="1" ht="33" customHeight="1" x14ac:dyDescent="0.25">
      <c r="A47" s="44"/>
      <c r="B47" s="44"/>
      <c r="C47" s="20" t="s">
        <v>64</v>
      </c>
      <c r="D47" s="20">
        <f>SUM(D43:D46)</f>
        <v>250</v>
      </c>
      <c r="E47" s="20">
        <f>SUM(E43:E46)</f>
        <v>4</v>
      </c>
      <c r="F47" s="20">
        <f>SUM(F43:F46)</f>
        <v>1</v>
      </c>
      <c r="G47" s="20">
        <f t="shared" ref="G47:J47" si="4">SUM(G43:G46)</f>
        <v>26070785</v>
      </c>
      <c r="H47" s="20"/>
      <c r="I47" s="20">
        <f t="shared" si="4"/>
        <v>250</v>
      </c>
      <c r="J47" s="20">
        <f t="shared" si="4"/>
        <v>5</v>
      </c>
      <c r="K47" s="44"/>
      <c r="L47" s="44"/>
      <c r="M47" s="44"/>
      <c r="N47" s="40"/>
    </row>
    <row r="48" spans="1:91" s="12" customFormat="1" ht="27.75" customHeight="1" x14ac:dyDescent="0.25">
      <c r="A48" s="13"/>
      <c r="B48" s="69" t="s">
        <v>52</v>
      </c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35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</row>
    <row r="49" spans="1:91" s="14" customFormat="1" ht="33" customHeight="1" x14ac:dyDescent="0.25">
      <c r="A49" s="44">
        <v>1</v>
      </c>
      <c r="B49" s="44">
        <v>5510303</v>
      </c>
      <c r="C49" s="22" t="s">
        <v>25</v>
      </c>
      <c r="D49" s="44">
        <v>100</v>
      </c>
      <c r="E49" s="44">
        <v>1</v>
      </c>
      <c r="F49" s="44">
        <v>1</v>
      </c>
      <c r="G49" s="44">
        <v>6510303</v>
      </c>
      <c r="H49" s="22" t="s">
        <v>25</v>
      </c>
      <c r="I49" s="44">
        <v>100</v>
      </c>
      <c r="J49" s="44">
        <v>2</v>
      </c>
      <c r="K49" s="67"/>
      <c r="L49" s="44" t="s">
        <v>55</v>
      </c>
      <c r="M49" s="44"/>
      <c r="N49" s="40"/>
    </row>
    <row r="50" spans="1:91" s="54" customFormat="1" ht="33" customHeight="1" x14ac:dyDescent="0.25">
      <c r="A50" s="51">
        <v>2</v>
      </c>
      <c r="B50" s="51">
        <v>5520224</v>
      </c>
      <c r="C50" s="52" t="s">
        <v>30</v>
      </c>
      <c r="D50" s="55">
        <v>50</v>
      </c>
      <c r="E50" s="55">
        <v>1</v>
      </c>
      <c r="F50" s="55">
        <v>0</v>
      </c>
      <c r="G50" s="55">
        <v>6520224</v>
      </c>
      <c r="H50" s="52" t="s">
        <v>30</v>
      </c>
      <c r="I50" s="51">
        <v>50</v>
      </c>
      <c r="J50" s="51">
        <v>1</v>
      </c>
      <c r="K50" s="67"/>
      <c r="L50" s="51" t="s">
        <v>55</v>
      </c>
      <c r="M50" s="51"/>
      <c r="N50" s="53"/>
    </row>
    <row r="51" spans="1:91" s="54" customFormat="1" ht="39" customHeight="1" x14ac:dyDescent="0.25">
      <c r="A51" s="51">
        <v>3</v>
      </c>
      <c r="B51" s="51">
        <v>5520226</v>
      </c>
      <c r="C51" s="52" t="s">
        <v>32</v>
      </c>
      <c r="D51" s="55">
        <v>50</v>
      </c>
      <c r="E51" s="55">
        <v>1</v>
      </c>
      <c r="F51" s="55">
        <v>0</v>
      </c>
      <c r="G51" s="55">
        <v>6520226</v>
      </c>
      <c r="H51" s="52" t="s">
        <v>32</v>
      </c>
      <c r="I51" s="51">
        <v>50</v>
      </c>
      <c r="J51" s="51">
        <v>1</v>
      </c>
      <c r="K51" s="67"/>
      <c r="L51" s="51" t="s">
        <v>55</v>
      </c>
      <c r="M51" s="51"/>
      <c r="N51" s="53"/>
    </row>
    <row r="52" spans="1:91" s="54" customFormat="1" ht="33" customHeight="1" x14ac:dyDescent="0.25">
      <c r="A52" s="51">
        <v>4</v>
      </c>
      <c r="B52" s="51">
        <v>5520239</v>
      </c>
      <c r="C52" s="52" t="s">
        <v>35</v>
      </c>
      <c r="D52" s="55">
        <v>0</v>
      </c>
      <c r="E52" s="55">
        <v>0</v>
      </c>
      <c r="F52" s="55">
        <v>0</v>
      </c>
      <c r="G52" s="55">
        <v>6520239</v>
      </c>
      <c r="H52" s="52" t="s">
        <v>35</v>
      </c>
      <c r="I52" s="51">
        <v>50</v>
      </c>
      <c r="J52" s="51">
        <v>1</v>
      </c>
      <c r="K52" s="67"/>
      <c r="L52" s="51" t="s">
        <v>55</v>
      </c>
      <c r="M52" s="51"/>
      <c r="N52" s="53"/>
    </row>
    <row r="53" spans="1:91" s="54" customFormat="1" ht="37.5" customHeight="1" x14ac:dyDescent="0.25">
      <c r="A53" s="51">
        <v>5</v>
      </c>
      <c r="B53" s="51">
        <v>5520201</v>
      </c>
      <c r="C53" s="58" t="s">
        <v>26</v>
      </c>
      <c r="D53" s="55">
        <v>0</v>
      </c>
      <c r="E53" s="55">
        <v>0</v>
      </c>
      <c r="F53" s="55">
        <v>0</v>
      </c>
      <c r="G53" s="55">
        <v>6520201</v>
      </c>
      <c r="H53" s="58" t="s">
        <v>26</v>
      </c>
      <c r="I53" s="51">
        <v>50</v>
      </c>
      <c r="J53" s="51">
        <v>1</v>
      </c>
      <c r="K53" s="67"/>
      <c r="L53" s="51" t="s">
        <v>55</v>
      </c>
      <c r="M53" s="51"/>
      <c r="N53" s="53"/>
    </row>
    <row r="54" spans="1:91" s="54" customFormat="1" ht="33" customHeight="1" x14ac:dyDescent="0.25">
      <c r="A54" s="51">
        <v>6</v>
      </c>
      <c r="B54" s="51">
        <v>5520218</v>
      </c>
      <c r="C54" s="52" t="s">
        <v>28</v>
      </c>
      <c r="D54" s="55">
        <v>0</v>
      </c>
      <c r="E54" s="55">
        <v>0</v>
      </c>
      <c r="F54" s="55">
        <v>0</v>
      </c>
      <c r="G54" s="55">
        <v>6520218</v>
      </c>
      <c r="H54" s="52" t="s">
        <v>28</v>
      </c>
      <c r="I54" s="51">
        <v>50</v>
      </c>
      <c r="J54" s="51">
        <v>1</v>
      </c>
      <c r="K54" s="67"/>
      <c r="L54" s="51" t="s">
        <v>55</v>
      </c>
      <c r="M54" s="51"/>
      <c r="N54" s="53"/>
    </row>
    <row r="55" spans="1:91" s="54" customFormat="1" ht="33" customHeight="1" x14ac:dyDescent="0.25">
      <c r="A55" s="51">
        <v>7</v>
      </c>
      <c r="B55" s="51">
        <v>5520221</v>
      </c>
      <c r="C55" s="58" t="s">
        <v>29</v>
      </c>
      <c r="D55" s="55">
        <v>0</v>
      </c>
      <c r="E55" s="55">
        <v>0</v>
      </c>
      <c r="F55" s="55">
        <v>0</v>
      </c>
      <c r="G55" s="55">
        <v>6520221</v>
      </c>
      <c r="H55" s="58" t="s">
        <v>29</v>
      </c>
      <c r="I55" s="51">
        <v>50</v>
      </c>
      <c r="J55" s="51">
        <v>1</v>
      </c>
      <c r="K55" s="67"/>
      <c r="L55" s="51" t="s">
        <v>55</v>
      </c>
      <c r="M55" s="51"/>
      <c r="N55" s="53"/>
    </row>
    <row r="56" spans="1:91" s="14" customFormat="1" ht="43.5" customHeight="1" x14ac:dyDescent="0.25">
      <c r="A56" s="44">
        <v>8</v>
      </c>
      <c r="B56" s="44">
        <v>5510305</v>
      </c>
      <c r="C56" s="22" t="s">
        <v>43</v>
      </c>
      <c r="D56" s="44">
        <v>50</v>
      </c>
      <c r="E56" s="33">
        <v>1</v>
      </c>
      <c r="F56" s="44">
        <v>0</v>
      </c>
      <c r="G56" s="44">
        <v>6510305</v>
      </c>
      <c r="H56" s="22" t="s">
        <v>44</v>
      </c>
      <c r="I56" s="44">
        <v>50</v>
      </c>
      <c r="J56" s="44">
        <v>1</v>
      </c>
      <c r="K56" s="67"/>
      <c r="L56" s="44" t="s">
        <v>55</v>
      </c>
      <c r="M56" s="44"/>
      <c r="N56" s="40"/>
    </row>
    <row r="57" spans="1:91" s="54" customFormat="1" ht="33" customHeight="1" x14ac:dyDescent="0.25">
      <c r="A57" s="51">
        <v>9</v>
      </c>
      <c r="B57" s="51">
        <v>5520235</v>
      </c>
      <c r="C57" s="52" t="s">
        <v>34</v>
      </c>
      <c r="D57" s="55">
        <v>0</v>
      </c>
      <c r="E57" s="55">
        <v>0</v>
      </c>
      <c r="F57" s="55">
        <v>0</v>
      </c>
      <c r="G57" s="55">
        <v>6520235</v>
      </c>
      <c r="H57" s="52" t="s">
        <v>34</v>
      </c>
      <c r="I57" s="51">
        <v>50</v>
      </c>
      <c r="J57" s="51">
        <v>1</v>
      </c>
      <c r="K57" s="67"/>
      <c r="L57" s="51" t="s">
        <v>55</v>
      </c>
      <c r="M57" s="51"/>
      <c r="N57" s="53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</row>
    <row r="58" spans="1:91" s="14" customFormat="1" ht="33" customHeight="1" x14ac:dyDescent="0.25">
      <c r="A58" s="44">
        <v>10</v>
      </c>
      <c r="B58" s="44">
        <v>5510304</v>
      </c>
      <c r="C58" s="22" t="s">
        <v>42</v>
      </c>
      <c r="D58" s="44">
        <v>50</v>
      </c>
      <c r="E58" s="33">
        <v>1</v>
      </c>
      <c r="F58" s="44">
        <v>0</v>
      </c>
      <c r="G58" s="44">
        <v>6510304</v>
      </c>
      <c r="H58" s="22" t="s">
        <v>42</v>
      </c>
      <c r="I58" s="44">
        <v>50</v>
      </c>
      <c r="J58" s="44">
        <v>1</v>
      </c>
      <c r="K58" s="67"/>
      <c r="L58" s="44" t="s">
        <v>55</v>
      </c>
      <c r="M58" s="44"/>
      <c r="N58" s="40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</row>
    <row r="59" spans="1:91" s="14" customFormat="1" ht="40.5" customHeight="1" x14ac:dyDescent="0.25">
      <c r="A59" s="44">
        <v>11</v>
      </c>
      <c r="B59" s="44">
        <v>5520217</v>
      </c>
      <c r="C59" s="22" t="s">
        <v>27</v>
      </c>
      <c r="D59" s="44">
        <v>0</v>
      </c>
      <c r="E59" s="44">
        <v>0</v>
      </c>
      <c r="F59" s="44">
        <v>0</v>
      </c>
      <c r="G59" s="44">
        <v>6520217</v>
      </c>
      <c r="H59" s="22" t="s">
        <v>27</v>
      </c>
      <c r="I59" s="44">
        <v>50</v>
      </c>
      <c r="J59" s="44">
        <v>1</v>
      </c>
      <c r="K59" s="67"/>
      <c r="L59" s="44" t="s">
        <v>55</v>
      </c>
      <c r="M59" s="44"/>
      <c r="N59" s="40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</row>
    <row r="60" spans="1:91" s="14" customFormat="1" ht="37.5" customHeight="1" x14ac:dyDescent="0.25">
      <c r="A60" s="44">
        <v>12</v>
      </c>
      <c r="B60" s="44">
        <v>5520225</v>
      </c>
      <c r="C60" s="19" t="s">
        <v>31</v>
      </c>
      <c r="D60" s="44">
        <v>50</v>
      </c>
      <c r="E60" s="44">
        <v>1</v>
      </c>
      <c r="F60" s="44">
        <v>0</v>
      </c>
      <c r="G60" s="44">
        <v>6520225</v>
      </c>
      <c r="H60" s="19" t="s">
        <v>31</v>
      </c>
      <c r="I60" s="44">
        <v>50</v>
      </c>
      <c r="J60" s="44">
        <v>1</v>
      </c>
      <c r="K60" s="67"/>
      <c r="L60" s="44" t="s">
        <v>55</v>
      </c>
      <c r="M60" s="44"/>
      <c r="N60" s="40"/>
    </row>
    <row r="61" spans="1:91" s="14" customFormat="1" ht="37.5" customHeight="1" x14ac:dyDescent="0.25">
      <c r="A61" s="44">
        <v>13</v>
      </c>
      <c r="B61" s="44">
        <v>5520227</v>
      </c>
      <c r="C61" s="19" t="s">
        <v>33</v>
      </c>
      <c r="D61" s="43">
        <v>50</v>
      </c>
      <c r="E61" s="43">
        <v>1</v>
      </c>
      <c r="F61" s="43">
        <v>0</v>
      </c>
      <c r="G61" s="44">
        <v>6520227</v>
      </c>
      <c r="H61" s="19" t="s">
        <v>33</v>
      </c>
      <c r="I61" s="44">
        <v>50</v>
      </c>
      <c r="J61" s="44">
        <v>1</v>
      </c>
      <c r="K61" s="67"/>
      <c r="L61" s="44" t="s">
        <v>55</v>
      </c>
      <c r="M61" s="44"/>
      <c r="N61" s="40"/>
    </row>
    <row r="62" spans="1:91" s="63" customFormat="1" ht="37.5" customHeight="1" x14ac:dyDescent="0.25">
      <c r="A62" s="60"/>
      <c r="B62" s="60"/>
      <c r="C62" s="61" t="s">
        <v>76</v>
      </c>
      <c r="D62" s="73"/>
      <c r="E62" s="73"/>
      <c r="F62" s="73"/>
      <c r="G62" s="60"/>
      <c r="H62" s="61" t="s">
        <v>76</v>
      </c>
      <c r="I62" s="60">
        <v>50</v>
      </c>
      <c r="J62" s="60">
        <v>1</v>
      </c>
      <c r="K62" s="73"/>
      <c r="L62" s="60"/>
      <c r="M62" s="60"/>
      <c r="N62" s="62"/>
    </row>
    <row r="63" spans="1:91" s="14" customFormat="1" ht="33" customHeight="1" x14ac:dyDescent="0.25">
      <c r="A63" s="44"/>
      <c r="B63" s="44"/>
      <c r="C63" s="20" t="s">
        <v>64</v>
      </c>
      <c r="D63" s="20">
        <f>SUM(D49:D62)</f>
        <v>400</v>
      </c>
      <c r="E63" s="20">
        <f>SUM(E49:E62)</f>
        <v>7</v>
      </c>
      <c r="F63" s="20">
        <f>SUM(F49:F62)</f>
        <v>1</v>
      </c>
      <c r="G63" s="20">
        <f t="shared" ref="G63" si="5">SUM(G49:G61)</f>
        <v>84733145</v>
      </c>
      <c r="H63" s="20"/>
      <c r="I63" s="20">
        <f>SUM(I49:I62)</f>
        <v>750</v>
      </c>
      <c r="J63" s="20">
        <f>SUM(J49:J62)</f>
        <v>15</v>
      </c>
      <c r="K63" s="43"/>
      <c r="L63" s="44"/>
      <c r="M63" s="44"/>
      <c r="N63" s="40"/>
    </row>
    <row r="64" spans="1:91" s="12" customFormat="1" ht="33" customHeight="1" x14ac:dyDescent="0.25">
      <c r="A64" s="13"/>
      <c r="B64" s="69" t="s">
        <v>53</v>
      </c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9"/>
      <c r="N64" s="35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</row>
    <row r="65" spans="1:91" s="14" customFormat="1" ht="33" customHeight="1" x14ac:dyDescent="0.25">
      <c r="A65" s="44">
        <v>1</v>
      </c>
      <c r="B65" s="44">
        <v>5540204</v>
      </c>
      <c r="C65" s="19" t="s">
        <v>36</v>
      </c>
      <c r="D65" s="44">
        <v>50</v>
      </c>
      <c r="E65" s="44">
        <v>1</v>
      </c>
      <c r="F65" s="44">
        <v>0</v>
      </c>
      <c r="G65" s="44">
        <v>6540204</v>
      </c>
      <c r="H65" s="19" t="s">
        <v>37</v>
      </c>
      <c r="I65" s="44">
        <v>50</v>
      </c>
      <c r="J65" s="44">
        <v>1</v>
      </c>
      <c r="K65" s="67"/>
      <c r="L65" s="44" t="s">
        <v>55</v>
      </c>
      <c r="M65" s="44"/>
      <c r="N65" s="40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</row>
    <row r="66" spans="1:91" s="54" customFormat="1" ht="33" customHeight="1" x14ac:dyDescent="0.25">
      <c r="A66" s="51">
        <v>2</v>
      </c>
      <c r="B66" s="51">
        <v>5540206</v>
      </c>
      <c r="C66" s="52" t="s">
        <v>39</v>
      </c>
      <c r="D66" s="55">
        <v>0</v>
      </c>
      <c r="E66" s="55">
        <v>0</v>
      </c>
      <c r="F66" s="55">
        <v>0</v>
      </c>
      <c r="G66" s="55">
        <v>6540206</v>
      </c>
      <c r="H66" s="52" t="s">
        <v>39</v>
      </c>
      <c r="I66" s="51">
        <v>0</v>
      </c>
      <c r="J66" s="51">
        <v>0</v>
      </c>
      <c r="K66" s="67"/>
      <c r="L66" s="51" t="s">
        <v>55</v>
      </c>
      <c r="M66" s="51"/>
      <c r="N66" s="53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9"/>
      <c r="AG66" s="59"/>
      <c r="AH66" s="59"/>
      <c r="AI66" s="59"/>
      <c r="AJ66" s="59"/>
      <c r="AK66" s="59"/>
      <c r="AL66" s="59"/>
      <c r="AM66" s="59"/>
      <c r="AN66" s="59"/>
      <c r="AO66" s="59"/>
      <c r="AP66" s="59"/>
      <c r="AQ66" s="59"/>
      <c r="AR66" s="59"/>
      <c r="AS66" s="59"/>
      <c r="AT66" s="59"/>
      <c r="AU66" s="59"/>
      <c r="AV66" s="59"/>
      <c r="AW66" s="59"/>
      <c r="AX66" s="59"/>
      <c r="AY66" s="59"/>
      <c r="AZ66" s="59"/>
      <c r="BA66" s="59"/>
      <c r="BB66" s="59"/>
      <c r="BC66" s="59"/>
      <c r="BD66" s="59"/>
      <c r="BE66" s="59"/>
    </row>
    <row r="67" spans="1:91" s="14" customFormat="1" ht="33" customHeight="1" x14ac:dyDescent="0.25">
      <c r="A67" s="44">
        <v>3</v>
      </c>
      <c r="B67" s="44">
        <v>5540205</v>
      </c>
      <c r="C67" s="19" t="s">
        <v>38</v>
      </c>
      <c r="D67" s="44">
        <v>50</v>
      </c>
      <c r="E67" s="44">
        <v>1</v>
      </c>
      <c r="F67" s="44">
        <v>0</v>
      </c>
      <c r="G67" s="44">
        <v>6540205</v>
      </c>
      <c r="H67" s="19" t="s">
        <v>38</v>
      </c>
      <c r="I67" s="44">
        <v>50</v>
      </c>
      <c r="J67" s="44">
        <v>1</v>
      </c>
      <c r="K67" s="67"/>
      <c r="L67" s="44" t="s">
        <v>55</v>
      </c>
      <c r="M67" s="44"/>
      <c r="N67" s="40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</row>
    <row r="68" spans="1:91" s="14" customFormat="1" ht="33" customHeight="1" x14ac:dyDescent="0.25">
      <c r="A68" s="44">
        <v>4</v>
      </c>
      <c r="B68" s="44">
        <v>5540207</v>
      </c>
      <c r="C68" s="19" t="s">
        <v>40</v>
      </c>
      <c r="D68" s="43">
        <v>50</v>
      </c>
      <c r="E68" s="43">
        <v>1</v>
      </c>
      <c r="F68" s="43">
        <v>0</v>
      </c>
      <c r="G68" s="44">
        <v>6540207</v>
      </c>
      <c r="H68" s="19" t="s">
        <v>40</v>
      </c>
      <c r="I68" s="44">
        <v>50</v>
      </c>
      <c r="J68" s="44">
        <v>1</v>
      </c>
      <c r="K68" s="67"/>
      <c r="L68" s="44"/>
      <c r="M68" s="44"/>
      <c r="N68" s="40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46"/>
      <c r="AU68" s="46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</row>
    <row r="69" spans="1:91" s="14" customFormat="1" ht="33" customHeight="1" x14ac:dyDescent="0.25">
      <c r="A69" s="44"/>
      <c r="B69" s="44"/>
      <c r="C69" s="20" t="s">
        <v>64</v>
      </c>
      <c r="D69" s="20">
        <f>SUM(D64:D68)</f>
        <v>150</v>
      </c>
      <c r="E69" s="20">
        <f>SUM(E64:E68)</f>
        <v>3</v>
      </c>
      <c r="F69" s="20">
        <f t="shared" ref="F69:J69" si="6">SUM(F64:F68)</f>
        <v>0</v>
      </c>
      <c r="G69" s="20">
        <f t="shared" si="6"/>
        <v>26160822</v>
      </c>
      <c r="H69" s="20"/>
      <c r="I69" s="20">
        <f t="shared" si="6"/>
        <v>150</v>
      </c>
      <c r="J69" s="20">
        <f t="shared" si="6"/>
        <v>3</v>
      </c>
      <c r="K69" s="67"/>
      <c r="L69" s="44"/>
      <c r="M69" s="44"/>
      <c r="N69" s="40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6"/>
      <c r="BG69" s="46"/>
      <c r="BH69" s="46"/>
      <c r="BI69" s="46"/>
      <c r="BJ69" s="46"/>
      <c r="BK69" s="46"/>
      <c r="BL69" s="46"/>
      <c r="BM69" s="46"/>
      <c r="BN69" s="46"/>
      <c r="BO69" s="46"/>
      <c r="BP69" s="46"/>
      <c r="BQ69" s="46"/>
      <c r="BR69" s="46"/>
      <c r="BS69" s="46"/>
      <c r="BT69" s="46"/>
      <c r="BU69" s="46"/>
      <c r="BV69" s="46"/>
      <c r="BW69" s="46"/>
      <c r="BX69" s="46"/>
      <c r="BY69" s="46"/>
      <c r="BZ69" s="46"/>
      <c r="CA69" s="46"/>
      <c r="CB69" s="46"/>
      <c r="CC69" s="46"/>
      <c r="CD69" s="46"/>
      <c r="CE69" s="46"/>
      <c r="CF69" s="46"/>
      <c r="CG69" s="46"/>
      <c r="CH69" s="46"/>
      <c r="CI69" s="46"/>
      <c r="CJ69" s="46"/>
      <c r="CK69" s="46"/>
      <c r="CL69" s="46"/>
      <c r="CM69" s="46"/>
    </row>
    <row r="70" spans="1:91" s="14" customFormat="1" ht="33" customHeight="1" x14ac:dyDescent="0.25">
      <c r="A70" s="43" t="s">
        <v>74</v>
      </c>
      <c r="B70" s="44">
        <v>5540207</v>
      </c>
      <c r="C70" s="20" t="s">
        <v>65</v>
      </c>
      <c r="D70" s="20">
        <f>SUM(D18+D20+D21+D27+D36+D41+D47+D63+D69)</f>
        <v>2350</v>
      </c>
      <c r="E70" s="20">
        <f>SUM(E18+E20+E21+E27+E36+E41+E47+E63+E69)</f>
        <v>35</v>
      </c>
      <c r="F70" s="20">
        <f>SUM(F18+F20+F21+F27+F36+F41+F47+F63+F69)</f>
        <v>12</v>
      </c>
      <c r="G70" s="20">
        <f>SUM(G18+G20+G27+G36+G41+G47+G63+G69)</f>
        <v>246688500</v>
      </c>
      <c r="H70" s="20"/>
      <c r="I70" s="20">
        <f>SUM(I18+I20+I21+I27+I36+I41+I47+I63+I69)</f>
        <v>3500</v>
      </c>
      <c r="J70" s="20">
        <f>SUM(J18+J20+J21+J27+J36+J41+J47+J63+J69)</f>
        <v>68</v>
      </c>
      <c r="K70" s="67"/>
      <c r="L70" s="44" t="s">
        <v>55</v>
      </c>
      <c r="M70" s="44"/>
      <c r="N70" s="40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6"/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6"/>
      <c r="BJ70" s="46"/>
      <c r="BK70" s="46"/>
      <c r="BL70" s="46"/>
      <c r="BM70" s="46"/>
      <c r="BN70" s="46"/>
      <c r="BO70" s="46"/>
      <c r="BP70" s="46"/>
      <c r="BQ70" s="46"/>
      <c r="BR70" s="46"/>
      <c r="BS70" s="46"/>
      <c r="BT70" s="46"/>
      <c r="BU70" s="46"/>
      <c r="BV70" s="46"/>
      <c r="BW70" s="46"/>
      <c r="BX70" s="46"/>
      <c r="BY70" s="46"/>
      <c r="BZ70" s="46"/>
      <c r="CA70" s="46"/>
      <c r="CB70" s="46"/>
      <c r="CC70" s="46"/>
      <c r="CD70" s="46"/>
      <c r="CE70" s="46"/>
      <c r="CF70" s="46"/>
      <c r="CG70" s="46"/>
      <c r="CH70" s="46"/>
      <c r="CI70" s="46"/>
      <c r="CJ70" s="46"/>
      <c r="CK70" s="46"/>
      <c r="CL70" s="46"/>
      <c r="CM70" s="46"/>
    </row>
    <row r="71" spans="1:91" s="46" customFormat="1" ht="29.25" customHeight="1" x14ac:dyDescent="0.25">
      <c r="C71" s="46" t="s">
        <v>56</v>
      </c>
      <c r="I71" s="70" t="s">
        <v>57</v>
      </c>
      <c r="J71" s="70"/>
      <c r="K71" s="70"/>
      <c r="L71" s="28"/>
      <c r="M71" s="28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</row>
    <row r="72" spans="1:91" s="46" customFormat="1" ht="20.25" customHeight="1" x14ac:dyDescent="0.25">
      <c r="L72" s="28"/>
      <c r="M72" s="28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</row>
    <row r="73" spans="1:91" s="46" customFormat="1" ht="20.25" customHeight="1" x14ac:dyDescent="0.25">
      <c r="L73" s="28"/>
      <c r="M73" s="28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</row>
    <row r="74" spans="1:91" s="46" customFormat="1" ht="20.25" customHeight="1" x14ac:dyDescent="0.25">
      <c r="L74" s="28"/>
      <c r="M74" s="28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</row>
    <row r="75" spans="1:91" s="46" customFormat="1" ht="20.25" customHeight="1" x14ac:dyDescent="0.25">
      <c r="L75" s="28"/>
      <c r="M75" s="28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</row>
    <row r="76" spans="1:91" s="46" customFormat="1" x14ac:dyDescent="0.25">
      <c r="C76" s="46" t="s">
        <v>62</v>
      </c>
      <c r="L76" s="28"/>
      <c r="M76" s="28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</row>
  </sheetData>
  <mergeCells count="19">
    <mergeCell ref="A2:D2"/>
    <mergeCell ref="A6:M6"/>
    <mergeCell ref="A9:M9"/>
    <mergeCell ref="K10:K17"/>
    <mergeCell ref="A19:M19"/>
    <mergeCell ref="I71:K71"/>
    <mergeCell ref="O14:AA14"/>
    <mergeCell ref="K43:K46"/>
    <mergeCell ref="B48:M48"/>
    <mergeCell ref="K49:K61"/>
    <mergeCell ref="B64:M64"/>
    <mergeCell ref="K65:K70"/>
    <mergeCell ref="K23:K26"/>
    <mergeCell ref="B28:M28"/>
    <mergeCell ref="K29:K35"/>
    <mergeCell ref="A37:M37"/>
    <mergeCell ref="K38:K40"/>
    <mergeCell ref="A42:M42"/>
    <mergeCell ref="A22:M22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Solop 2018</vt:lpstr>
      <vt:lpstr>Solop 2018 (2)</vt:lpstr>
      <vt:lpstr>'Solop 2018'!Print_Titles</vt:lpstr>
      <vt:lpstr>'Solop 2018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Thao</cp:lastModifiedBy>
  <cp:lastPrinted>2018-06-21T01:25:30Z</cp:lastPrinted>
  <dcterms:created xsi:type="dcterms:W3CDTF">2017-03-23T07:53:44Z</dcterms:created>
  <dcterms:modified xsi:type="dcterms:W3CDTF">2018-06-21T02:38:54Z</dcterms:modified>
</cp:coreProperties>
</file>